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7bd640bb1343e1/UNiSON/Document for November Workshop/"/>
    </mc:Choice>
  </mc:AlternateContent>
  <xr:revisionPtr revIDLastSave="0" documentId="8_{32B1761C-2954-413C-9079-5C453107FC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son-Union" sheetId="2" r:id="rId1"/>
    <sheet name="All Counties" sheetId="1" r:id="rId2"/>
  </sheets>
  <definedNames>
    <definedName name="_xlnm._FilterDatabase" localSheetId="1" hidden="1">'All Counties'!$A$5:$I$105</definedName>
    <definedName name="_xlnm._FilterDatabase" localSheetId="0" hidden="1">'Anson-Union'!$A$5:$I$7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K7" i="2" s="1"/>
  <c r="L7" i="2" s="1"/>
  <c r="J6" i="2"/>
  <c r="K6" i="2" s="1"/>
  <c r="L6" i="2" s="1"/>
  <c r="K13" i="1"/>
  <c r="L13" i="1" s="1"/>
  <c r="K29" i="1"/>
  <c r="L29" i="1" s="1"/>
  <c r="K53" i="1"/>
  <c r="L53" i="1" s="1"/>
  <c r="K77" i="1"/>
  <c r="L77" i="1" s="1"/>
  <c r="K93" i="1"/>
  <c r="L93" i="1" s="1"/>
  <c r="J7" i="1"/>
  <c r="K7" i="1" s="1"/>
  <c r="L7" i="1" s="1"/>
  <c r="J8" i="1"/>
  <c r="K8" i="1" s="1"/>
  <c r="L8" i="1" s="1"/>
  <c r="J9" i="1"/>
  <c r="K9" i="1" s="1"/>
  <c r="L9" i="1" s="1"/>
  <c r="J10" i="1"/>
  <c r="K10" i="1" s="1"/>
  <c r="L10" i="1" s="1"/>
  <c r="J11" i="1"/>
  <c r="K11" i="1" s="1"/>
  <c r="L11" i="1" s="1"/>
  <c r="J12" i="1"/>
  <c r="K12" i="1" s="1"/>
  <c r="L12" i="1" s="1"/>
  <c r="J13" i="1"/>
  <c r="J14" i="1"/>
  <c r="K14" i="1" s="1"/>
  <c r="L14" i="1" s="1"/>
  <c r="J15" i="1"/>
  <c r="K15" i="1" s="1"/>
  <c r="L15" i="1" s="1"/>
  <c r="J16" i="1"/>
  <c r="K16" i="1" s="1"/>
  <c r="L16" i="1" s="1"/>
  <c r="J17" i="1"/>
  <c r="K17" i="1" s="1"/>
  <c r="L17" i="1" s="1"/>
  <c r="J18" i="1"/>
  <c r="K18" i="1" s="1"/>
  <c r="L18" i="1" s="1"/>
  <c r="J19" i="1"/>
  <c r="K19" i="1" s="1"/>
  <c r="L19" i="1" s="1"/>
  <c r="J20" i="1"/>
  <c r="K20" i="1" s="1"/>
  <c r="L20" i="1" s="1"/>
  <c r="J21" i="1"/>
  <c r="K21" i="1" s="1"/>
  <c r="L21" i="1" s="1"/>
  <c r="J22" i="1"/>
  <c r="K22" i="1" s="1"/>
  <c r="L22" i="1" s="1"/>
  <c r="J23" i="1"/>
  <c r="K23" i="1" s="1"/>
  <c r="L23" i="1" s="1"/>
  <c r="J24" i="1"/>
  <c r="K24" i="1" s="1"/>
  <c r="L24" i="1" s="1"/>
  <c r="J25" i="1"/>
  <c r="K25" i="1" s="1"/>
  <c r="L25" i="1" s="1"/>
  <c r="J26" i="1"/>
  <c r="K26" i="1" s="1"/>
  <c r="L26" i="1" s="1"/>
  <c r="J27" i="1"/>
  <c r="K27" i="1" s="1"/>
  <c r="L27" i="1" s="1"/>
  <c r="J28" i="1"/>
  <c r="K28" i="1" s="1"/>
  <c r="L28" i="1" s="1"/>
  <c r="J29" i="1"/>
  <c r="J30" i="1"/>
  <c r="K30" i="1" s="1"/>
  <c r="L30" i="1" s="1"/>
  <c r="J31" i="1"/>
  <c r="K31" i="1" s="1"/>
  <c r="L31" i="1" s="1"/>
  <c r="J32" i="1"/>
  <c r="K32" i="1" s="1"/>
  <c r="L32" i="1" s="1"/>
  <c r="J33" i="1"/>
  <c r="K33" i="1" s="1"/>
  <c r="L33" i="1" s="1"/>
  <c r="J34" i="1"/>
  <c r="K34" i="1" s="1"/>
  <c r="L34" i="1" s="1"/>
  <c r="J35" i="1"/>
  <c r="K35" i="1" s="1"/>
  <c r="L35" i="1" s="1"/>
  <c r="J36" i="1"/>
  <c r="K36" i="1" s="1"/>
  <c r="L36" i="1" s="1"/>
  <c r="J37" i="1"/>
  <c r="K37" i="1" s="1"/>
  <c r="L37" i="1" s="1"/>
  <c r="J38" i="1"/>
  <c r="K38" i="1" s="1"/>
  <c r="L38" i="1" s="1"/>
  <c r="J39" i="1"/>
  <c r="K39" i="1" s="1"/>
  <c r="L39" i="1" s="1"/>
  <c r="J40" i="1"/>
  <c r="K40" i="1" s="1"/>
  <c r="L40" i="1" s="1"/>
  <c r="J41" i="1"/>
  <c r="K41" i="1" s="1"/>
  <c r="L41" i="1" s="1"/>
  <c r="J42" i="1"/>
  <c r="K42" i="1" s="1"/>
  <c r="L42" i="1" s="1"/>
  <c r="J43" i="1"/>
  <c r="K43" i="1" s="1"/>
  <c r="L43" i="1" s="1"/>
  <c r="J44" i="1"/>
  <c r="K44" i="1" s="1"/>
  <c r="L44" i="1" s="1"/>
  <c r="J45" i="1"/>
  <c r="K45" i="1" s="1"/>
  <c r="L45" i="1" s="1"/>
  <c r="J46" i="1"/>
  <c r="K46" i="1" s="1"/>
  <c r="L46" i="1" s="1"/>
  <c r="J47" i="1"/>
  <c r="K47" i="1" s="1"/>
  <c r="L47" i="1" s="1"/>
  <c r="J48" i="1"/>
  <c r="K48" i="1" s="1"/>
  <c r="L48" i="1" s="1"/>
  <c r="J49" i="1"/>
  <c r="K49" i="1" s="1"/>
  <c r="L49" i="1" s="1"/>
  <c r="J50" i="1"/>
  <c r="K50" i="1" s="1"/>
  <c r="L50" i="1" s="1"/>
  <c r="J51" i="1"/>
  <c r="K51" i="1" s="1"/>
  <c r="L51" i="1" s="1"/>
  <c r="J52" i="1"/>
  <c r="K52" i="1" s="1"/>
  <c r="L52" i="1" s="1"/>
  <c r="J53" i="1"/>
  <c r="J54" i="1"/>
  <c r="K54" i="1" s="1"/>
  <c r="L54" i="1" s="1"/>
  <c r="J55" i="1"/>
  <c r="K55" i="1" s="1"/>
  <c r="L55" i="1" s="1"/>
  <c r="J56" i="1"/>
  <c r="K56" i="1" s="1"/>
  <c r="L56" i="1" s="1"/>
  <c r="J57" i="1"/>
  <c r="K57" i="1" s="1"/>
  <c r="L57" i="1" s="1"/>
  <c r="J58" i="1"/>
  <c r="K58" i="1" s="1"/>
  <c r="L58" i="1" s="1"/>
  <c r="J59" i="1"/>
  <c r="K59" i="1" s="1"/>
  <c r="L59" i="1" s="1"/>
  <c r="J60" i="1"/>
  <c r="K60" i="1" s="1"/>
  <c r="L60" i="1" s="1"/>
  <c r="J61" i="1"/>
  <c r="K61" i="1" s="1"/>
  <c r="L61" i="1" s="1"/>
  <c r="J62" i="1"/>
  <c r="K62" i="1" s="1"/>
  <c r="L62" i="1" s="1"/>
  <c r="J63" i="1"/>
  <c r="K63" i="1" s="1"/>
  <c r="L63" i="1" s="1"/>
  <c r="J64" i="1"/>
  <c r="K64" i="1" s="1"/>
  <c r="L64" i="1" s="1"/>
  <c r="J65" i="1"/>
  <c r="K65" i="1" s="1"/>
  <c r="L65" i="1" s="1"/>
  <c r="J66" i="1"/>
  <c r="K66" i="1" s="1"/>
  <c r="L66" i="1" s="1"/>
  <c r="J67" i="1"/>
  <c r="K67" i="1" s="1"/>
  <c r="L67" i="1" s="1"/>
  <c r="J68" i="1"/>
  <c r="K68" i="1" s="1"/>
  <c r="L68" i="1" s="1"/>
  <c r="J69" i="1"/>
  <c r="K69" i="1" s="1"/>
  <c r="L69" i="1" s="1"/>
  <c r="J70" i="1"/>
  <c r="K70" i="1" s="1"/>
  <c r="L70" i="1" s="1"/>
  <c r="J71" i="1"/>
  <c r="K71" i="1" s="1"/>
  <c r="L71" i="1" s="1"/>
  <c r="J72" i="1"/>
  <c r="K72" i="1" s="1"/>
  <c r="L72" i="1" s="1"/>
  <c r="J73" i="1"/>
  <c r="K73" i="1" s="1"/>
  <c r="L73" i="1" s="1"/>
  <c r="J74" i="1"/>
  <c r="K74" i="1" s="1"/>
  <c r="L74" i="1" s="1"/>
  <c r="J75" i="1"/>
  <c r="K75" i="1" s="1"/>
  <c r="L75" i="1" s="1"/>
  <c r="J76" i="1"/>
  <c r="K76" i="1" s="1"/>
  <c r="L76" i="1" s="1"/>
  <c r="J77" i="1"/>
  <c r="J78" i="1"/>
  <c r="K78" i="1" s="1"/>
  <c r="L78" i="1" s="1"/>
  <c r="J79" i="1"/>
  <c r="K79" i="1" s="1"/>
  <c r="L79" i="1" s="1"/>
  <c r="J80" i="1"/>
  <c r="K80" i="1" s="1"/>
  <c r="L80" i="1" s="1"/>
  <c r="J81" i="1"/>
  <c r="K81" i="1" s="1"/>
  <c r="L81" i="1" s="1"/>
  <c r="J82" i="1"/>
  <c r="K82" i="1" s="1"/>
  <c r="L82" i="1" s="1"/>
  <c r="J83" i="1"/>
  <c r="K83" i="1" s="1"/>
  <c r="L83" i="1" s="1"/>
  <c r="J84" i="1"/>
  <c r="K84" i="1" s="1"/>
  <c r="L84" i="1" s="1"/>
  <c r="J85" i="1"/>
  <c r="K85" i="1" s="1"/>
  <c r="L85" i="1" s="1"/>
  <c r="J86" i="1"/>
  <c r="K86" i="1" s="1"/>
  <c r="L86" i="1" s="1"/>
  <c r="J87" i="1"/>
  <c r="K87" i="1" s="1"/>
  <c r="L87" i="1" s="1"/>
  <c r="J88" i="1"/>
  <c r="K88" i="1" s="1"/>
  <c r="L88" i="1" s="1"/>
  <c r="J89" i="1"/>
  <c r="K89" i="1" s="1"/>
  <c r="L89" i="1" s="1"/>
  <c r="J90" i="1"/>
  <c r="K90" i="1" s="1"/>
  <c r="L90" i="1" s="1"/>
  <c r="J91" i="1"/>
  <c r="K91" i="1" s="1"/>
  <c r="L91" i="1" s="1"/>
  <c r="J92" i="1"/>
  <c r="K92" i="1" s="1"/>
  <c r="L92" i="1" s="1"/>
  <c r="J93" i="1"/>
  <c r="J94" i="1"/>
  <c r="K94" i="1" s="1"/>
  <c r="L94" i="1" s="1"/>
  <c r="J95" i="1"/>
  <c r="K95" i="1" s="1"/>
  <c r="L95" i="1" s="1"/>
  <c r="J96" i="1"/>
  <c r="K96" i="1" s="1"/>
  <c r="L96" i="1" s="1"/>
  <c r="J97" i="1"/>
  <c r="K97" i="1" s="1"/>
  <c r="L97" i="1" s="1"/>
  <c r="J98" i="1"/>
  <c r="K98" i="1" s="1"/>
  <c r="L98" i="1" s="1"/>
  <c r="J99" i="1"/>
  <c r="K99" i="1" s="1"/>
  <c r="L99" i="1" s="1"/>
  <c r="J100" i="1"/>
  <c r="K100" i="1" s="1"/>
  <c r="L100" i="1" s="1"/>
  <c r="J101" i="1"/>
  <c r="K101" i="1" s="1"/>
  <c r="L101" i="1" s="1"/>
  <c r="J102" i="1"/>
  <c r="K102" i="1" s="1"/>
  <c r="L102" i="1" s="1"/>
  <c r="J103" i="1"/>
  <c r="K103" i="1" s="1"/>
  <c r="L103" i="1" s="1"/>
  <c r="J104" i="1"/>
  <c r="K104" i="1" s="1"/>
  <c r="L104" i="1" s="1"/>
  <c r="J105" i="1"/>
  <c r="K105" i="1" s="1"/>
  <c r="L105" i="1" s="1"/>
  <c r="J6" i="1"/>
  <c r="K6" i="1" s="1"/>
  <c r="L6" i="1" s="1"/>
</calcChain>
</file>

<file path=xl/sharedStrings.xml><?xml version="1.0" encoding="utf-8"?>
<sst xmlns="http://schemas.openxmlformats.org/spreadsheetml/2006/main" count="142" uniqueCount="120">
  <si>
    <t>Johnston</t>
  </si>
  <si>
    <t>Graham</t>
  </si>
  <si>
    <t>Durham</t>
  </si>
  <si>
    <t>Cabarrus</t>
  </si>
  <si>
    <t>Vance</t>
  </si>
  <si>
    <t>Union</t>
  </si>
  <si>
    <t>Alamance</t>
  </si>
  <si>
    <t>Currituck</t>
  </si>
  <si>
    <t>Davidson</t>
  </si>
  <si>
    <t>Surry</t>
  </si>
  <si>
    <t>Stokes</t>
  </si>
  <si>
    <t>Burke</t>
  </si>
  <si>
    <t>Gaston</t>
  </si>
  <si>
    <t>Cumberland</t>
  </si>
  <si>
    <t>Rockingham</t>
  </si>
  <si>
    <t>Chatham</t>
  </si>
  <si>
    <t>Hertford</t>
  </si>
  <si>
    <t>Orange</t>
  </si>
  <si>
    <t>Person</t>
  </si>
  <si>
    <t>Halifax</t>
  </si>
  <si>
    <t>Tyrrell</t>
  </si>
  <si>
    <t>Rutherford</t>
  </si>
  <si>
    <t>Cleveland</t>
  </si>
  <si>
    <t>Columbus</t>
  </si>
  <si>
    <t>Pamlico</t>
  </si>
  <si>
    <t>Wayne</t>
  </si>
  <si>
    <t>Haywood</t>
  </si>
  <si>
    <t>Polk</t>
  </si>
  <si>
    <t>Jackson</t>
  </si>
  <si>
    <t>Pitt</t>
  </si>
  <si>
    <t>Mitchell</t>
  </si>
  <si>
    <t>Edgecombe</t>
  </si>
  <si>
    <t>Madison</t>
  </si>
  <si>
    <t>Macon</t>
  </si>
  <si>
    <t>Washington</t>
  </si>
  <si>
    <t>Beaufort</t>
  </si>
  <si>
    <t>Alleghany</t>
  </si>
  <si>
    <t>Rowan</t>
  </si>
  <si>
    <t>Lee</t>
  </si>
  <si>
    <t>Jones</t>
  </si>
  <si>
    <t>Northampton</t>
  </si>
  <si>
    <t>Hyde</t>
  </si>
  <si>
    <t>Perquimans</t>
  </si>
  <si>
    <t>Forsyth</t>
  </si>
  <si>
    <t>Warren</t>
  </si>
  <si>
    <t>Harnett</t>
  </si>
  <si>
    <t>Caswell</t>
  </si>
  <si>
    <t>Gates</t>
  </si>
  <si>
    <t>Granville</t>
  </si>
  <si>
    <t>Mecklenburg</t>
  </si>
  <si>
    <t>Craven</t>
  </si>
  <si>
    <t>Iredell</t>
  </si>
  <si>
    <t>Stanly</t>
  </si>
  <si>
    <t>Bladen</t>
  </si>
  <si>
    <t>Transylvania</t>
  </si>
  <si>
    <t>Onslow</t>
  </si>
  <si>
    <t>Wake</t>
  </si>
  <si>
    <t>Chowan</t>
  </si>
  <si>
    <t>Randolph</t>
  </si>
  <si>
    <t>Sampson</t>
  </si>
  <si>
    <t>Davie</t>
  </si>
  <si>
    <t>Greene</t>
  </si>
  <si>
    <t>Hoke</t>
  </si>
  <si>
    <t>Richmond</t>
  </si>
  <si>
    <t>Guilford</t>
  </si>
  <si>
    <t>Catawba</t>
  </si>
  <si>
    <t>Robeson</t>
  </si>
  <si>
    <t>Montgomery</t>
  </si>
  <si>
    <t>Avery</t>
  </si>
  <si>
    <t>Lenoir</t>
  </si>
  <si>
    <t>Henderson</t>
  </si>
  <si>
    <t>Dare</t>
  </si>
  <si>
    <t>Wilson</t>
  </si>
  <si>
    <t>Moore</t>
  </si>
  <si>
    <t>Pasquotank</t>
  </si>
  <si>
    <t>Wilkes</t>
  </si>
  <si>
    <t>Buncombe</t>
  </si>
  <si>
    <t>McDowell</t>
  </si>
  <si>
    <t>Cherokee</t>
  </si>
  <si>
    <t>Duplin</t>
  </si>
  <si>
    <t>Camden</t>
  </si>
  <si>
    <t>Caldwell</t>
  </si>
  <si>
    <t>Clay</t>
  </si>
  <si>
    <t>Scotland</t>
  </si>
  <si>
    <t>Swain</t>
  </si>
  <si>
    <t>Pender</t>
  </si>
  <si>
    <t>Carteret</t>
  </si>
  <si>
    <t>Franklin</t>
  </si>
  <si>
    <t>Brunswick</t>
  </si>
  <si>
    <t>Lincoln</t>
  </si>
  <si>
    <t>Bertie</t>
  </si>
  <si>
    <t>Nash</t>
  </si>
  <si>
    <t>Ashe</t>
  </si>
  <si>
    <t>New Hanover</t>
  </si>
  <si>
    <t>Anson</t>
  </si>
  <si>
    <t>Yadkin</t>
  </si>
  <si>
    <t>Alexander</t>
  </si>
  <si>
    <t>Watauga</t>
  </si>
  <si>
    <t>Martin</t>
  </si>
  <si>
    <t>Yancey</t>
  </si>
  <si>
    <t>2030: Projected county attainment (25-44) and share of state gap to goal</t>
  </si>
  <si>
    <t>Projections are based on county share 25-44 with an associate degree or higher plus estimates of high-quality certificates and certifications</t>
  </si>
  <si>
    <t>2030 Projected</t>
  </si>
  <si>
    <t>% Postsecondary Attainment</t>
  </si>
  <si>
    <t>2030 Population 25-44</t>
  </si>
  <si>
    <t>Total Population</t>
  </si>
  <si>
    <t>Projected with Postsecondary (C*D)</t>
  </si>
  <si>
    <t>County</t>
  </si>
  <si>
    <r>
      <t xml:space="preserve">Projected </t>
    </r>
    <r>
      <rPr>
        <i/>
        <sz val="10"/>
        <rFont val="Arial"/>
        <family val="2"/>
      </rPr>
      <t xml:space="preserve">Without </t>
    </r>
    <r>
      <rPr>
        <sz val="10"/>
        <rFont val="Arial"/>
        <family val="2"/>
      </rPr>
      <t>Postsecondary (D-E)</t>
    </r>
  </si>
  <si>
    <r>
      <t xml:space="preserve">Total </t>
    </r>
    <r>
      <rPr>
        <b/>
        <sz val="10"/>
        <rFont val="Arial"/>
        <family val="2"/>
      </rPr>
      <t>Additional</t>
    </r>
    <r>
      <rPr>
        <sz val="10"/>
        <rFont val="Arial"/>
        <family val="2"/>
      </rPr>
      <t xml:space="preserve"> Needed by 2030</t>
    </r>
  </si>
  <si>
    <t>2030 Local Attainment Goal</t>
  </si>
  <si>
    <t>Number with Postsecondary (E+G)</t>
  </si>
  <si>
    <t>Updated: November 17, 2020</t>
  </si>
  <si>
    <r>
      <t xml:space="preserve">2018 ACS 
</t>
    </r>
    <r>
      <rPr>
        <sz val="8"/>
        <rFont val="Arial"/>
        <family val="2"/>
      </rPr>
      <t>(+ 7.5% credentials estimate)</t>
    </r>
  </si>
  <si>
    <t>How many additional people with degrees/ credentials needed?</t>
  </si>
  <si>
    <t>% with Postsecondary (H/D)</t>
  </si>
  <si>
    <t>Stretch 2030 Local Attainment Goal (+10%)</t>
  </si>
  <si>
    <t>Number with Postsecondary (E+J)</t>
  </si>
  <si>
    <t>% with Postsecondary (K/D)</t>
  </si>
  <si>
    <r>
      <t xml:space="preserve">Total </t>
    </r>
    <r>
      <rPr>
        <b/>
        <sz val="10"/>
        <rFont val="Arial"/>
        <family val="2"/>
      </rPr>
      <t>Additional</t>
    </r>
    <r>
      <rPr>
        <sz val="10"/>
        <rFont val="Arial"/>
        <family val="2"/>
      </rPr>
      <t xml:space="preserve"> Needed by 2030 (G * 1.1)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</si>
</sst>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9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B3F9A-70A8-4D4E-A583-BB09BC7F6E6B}">
  <dimension ref="A1:L7"/>
  <sheetViews>
    <sheetView tabSelected="1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21" sqref="N21"/>
    </sheetView>
  </sheetViews>
  <sheetFormatPr defaultColWidth="8.81640625" defaultRowHeight="12.5" x14ac:dyDescent="0.35"/>
  <cols>
    <col min="1" max="1" width="12.1796875" style="7" customWidth="1"/>
    <col min="2" max="3" width="11.453125" style="5" customWidth="1"/>
    <col min="4" max="4" width="11.453125" style="6" customWidth="1"/>
    <col min="5" max="6" width="14.1796875" style="6" customWidth="1"/>
    <col min="7" max="7" width="14" style="6" customWidth="1"/>
    <col min="8" max="9" width="13.453125" style="6" customWidth="1"/>
    <col min="10" max="10" width="11.453125" style="7" customWidth="1"/>
    <col min="11" max="12" width="13.54296875" style="7" customWidth="1"/>
    <col min="13" max="16384" width="8.81640625" style="7"/>
  </cols>
  <sheetData>
    <row r="1" spans="1:12" ht="13" x14ac:dyDescent="0.35">
      <c r="A1" s="4" t="s">
        <v>100</v>
      </c>
    </row>
    <row r="2" spans="1:12" x14ac:dyDescent="0.35">
      <c r="A2" s="7" t="s">
        <v>101</v>
      </c>
    </row>
    <row r="3" spans="1:12" x14ac:dyDescent="0.35">
      <c r="A3" s="3" t="s">
        <v>112</v>
      </c>
    </row>
    <row r="4" spans="1:12" s="13" customFormat="1" ht="70.5" customHeight="1" x14ac:dyDescent="0.35">
      <c r="B4" s="25" t="s">
        <v>103</v>
      </c>
      <c r="C4" s="25"/>
      <c r="D4" s="26" t="s">
        <v>104</v>
      </c>
      <c r="E4" s="26"/>
      <c r="F4" s="26"/>
      <c r="G4" s="12" t="s">
        <v>114</v>
      </c>
      <c r="H4" s="27" t="s">
        <v>110</v>
      </c>
      <c r="I4" s="27"/>
      <c r="J4" s="27" t="s">
        <v>116</v>
      </c>
      <c r="K4" s="27"/>
      <c r="L4" s="27"/>
    </row>
    <row r="5" spans="1:12" ht="62.5" x14ac:dyDescent="0.35">
      <c r="A5" s="4" t="s">
        <v>107</v>
      </c>
      <c r="B5" s="1" t="s">
        <v>113</v>
      </c>
      <c r="C5" s="1" t="s">
        <v>102</v>
      </c>
      <c r="D5" s="2" t="s">
        <v>105</v>
      </c>
      <c r="E5" s="2" t="s">
        <v>106</v>
      </c>
      <c r="F5" s="2" t="s">
        <v>108</v>
      </c>
      <c r="G5" s="2" t="s">
        <v>109</v>
      </c>
      <c r="H5" s="2" t="s">
        <v>111</v>
      </c>
      <c r="I5" s="2" t="s">
        <v>115</v>
      </c>
      <c r="J5" s="2" t="s">
        <v>119</v>
      </c>
      <c r="K5" s="2" t="s">
        <v>117</v>
      </c>
      <c r="L5" s="2" t="s">
        <v>118</v>
      </c>
    </row>
    <row r="6" spans="1:12" ht="13" x14ac:dyDescent="0.35">
      <c r="A6" s="21" t="s">
        <v>94</v>
      </c>
      <c r="B6" s="22">
        <v>0.27635812759399414</v>
      </c>
      <c r="C6" s="22">
        <v>0.36772602796554565</v>
      </c>
      <c r="D6" s="23">
        <v>6891</v>
      </c>
      <c r="E6" s="23">
        <v>2534</v>
      </c>
      <c r="F6" s="23">
        <v>4357</v>
      </c>
      <c r="G6" s="23">
        <v>651</v>
      </c>
      <c r="H6" s="23">
        <v>3185</v>
      </c>
      <c r="I6" s="24">
        <v>0.46219706864025539</v>
      </c>
      <c r="J6" s="23">
        <f t="shared" ref="J6" si="0">G6*1.1</f>
        <v>716.1</v>
      </c>
      <c r="K6" s="23">
        <f t="shared" ref="K6" si="1">J6+E6</f>
        <v>3250.1</v>
      </c>
      <c r="L6" s="24">
        <f t="shared" ref="L6" si="2">K6/D6</f>
        <v>0.47164417355971555</v>
      </c>
    </row>
    <row r="7" spans="1:12" ht="13" x14ac:dyDescent="0.35">
      <c r="A7" s="4" t="s">
        <v>5</v>
      </c>
      <c r="B7" s="18">
        <v>0.53969103097915649</v>
      </c>
      <c r="C7" s="18">
        <v>0.65025520324707031</v>
      </c>
      <c r="D7" s="19">
        <v>80716</v>
      </c>
      <c r="E7" s="19">
        <v>52486</v>
      </c>
      <c r="F7" s="19">
        <v>28230</v>
      </c>
      <c r="G7" s="19">
        <v>4218</v>
      </c>
      <c r="H7" s="19">
        <v>56704</v>
      </c>
      <c r="I7" s="20">
        <v>0.70251251300857331</v>
      </c>
      <c r="J7" s="19">
        <f t="shared" ref="J7" si="3">G7*1.1</f>
        <v>4639.8</v>
      </c>
      <c r="K7" s="19">
        <f t="shared" ref="K7" si="4">J7+E7</f>
        <v>57125.8</v>
      </c>
      <c r="L7" s="20">
        <f t="shared" ref="L7" si="5">K7/D7</f>
        <v>0.70773824272758812</v>
      </c>
    </row>
  </sheetData>
  <autoFilter ref="A5:I7" xr:uid="{F1809279-B39F-4023-A9AF-DE325B725464}">
    <sortState xmlns:xlrd2="http://schemas.microsoft.com/office/spreadsheetml/2017/richdata2" ref="A6:I7">
      <sortCondition ref="A5:A7"/>
    </sortState>
  </autoFilter>
  <mergeCells count="4">
    <mergeCell ref="B4:C4"/>
    <mergeCell ref="D4:F4"/>
    <mergeCell ref="H4:I4"/>
    <mergeCell ref="J4:L4"/>
  </mergeCells>
  <conditionalFormatting sqref="A6:L7">
    <cfRule type="expression" dxfId="6" priority="6">
      <formula>MOD(ROW(),2)=1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zoomScale="120" zoomScaleNormal="120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ColWidth="8.81640625" defaultRowHeight="12.5" x14ac:dyDescent="0.35"/>
  <cols>
    <col min="1" max="1" width="12.1796875" style="7" customWidth="1"/>
    <col min="2" max="3" width="11.453125" style="5" customWidth="1"/>
    <col min="4" max="4" width="11.453125" style="6" customWidth="1"/>
    <col min="5" max="6" width="14.1796875" style="6" customWidth="1"/>
    <col min="7" max="7" width="14" style="6" customWidth="1"/>
    <col min="8" max="9" width="13.453125" style="6" customWidth="1"/>
    <col min="10" max="10" width="11.453125" style="7" customWidth="1"/>
    <col min="11" max="12" width="13.54296875" style="7" customWidth="1"/>
    <col min="13" max="16384" width="8.81640625" style="7"/>
  </cols>
  <sheetData>
    <row r="1" spans="1:12" ht="13" x14ac:dyDescent="0.35">
      <c r="A1" s="4" t="s">
        <v>100</v>
      </c>
    </row>
    <row r="2" spans="1:12" x14ac:dyDescent="0.35">
      <c r="A2" s="7" t="s">
        <v>101</v>
      </c>
    </row>
    <row r="3" spans="1:12" x14ac:dyDescent="0.35">
      <c r="A3" s="3" t="s">
        <v>112</v>
      </c>
    </row>
    <row r="4" spans="1:12" s="13" customFormat="1" ht="70.5" customHeight="1" x14ac:dyDescent="0.35">
      <c r="B4" s="25" t="s">
        <v>103</v>
      </c>
      <c r="C4" s="25"/>
      <c r="D4" s="26" t="s">
        <v>104</v>
      </c>
      <c r="E4" s="26"/>
      <c r="F4" s="26"/>
      <c r="G4" s="11" t="s">
        <v>114</v>
      </c>
      <c r="H4" s="27" t="s">
        <v>110</v>
      </c>
      <c r="I4" s="27"/>
      <c r="J4" s="27" t="s">
        <v>116</v>
      </c>
      <c r="K4" s="27"/>
      <c r="L4" s="27"/>
    </row>
    <row r="5" spans="1:12" ht="62.5" x14ac:dyDescent="0.35">
      <c r="A5" s="4" t="s">
        <v>107</v>
      </c>
      <c r="B5" s="1" t="s">
        <v>113</v>
      </c>
      <c r="C5" s="1" t="s">
        <v>102</v>
      </c>
      <c r="D5" s="2" t="s">
        <v>105</v>
      </c>
      <c r="E5" s="2" t="s">
        <v>106</v>
      </c>
      <c r="F5" s="2" t="s">
        <v>108</v>
      </c>
      <c r="G5" s="2" t="s">
        <v>109</v>
      </c>
      <c r="H5" s="2" t="s">
        <v>111</v>
      </c>
      <c r="I5" s="2" t="s">
        <v>115</v>
      </c>
      <c r="J5" s="2" t="s">
        <v>119</v>
      </c>
      <c r="K5" s="2" t="s">
        <v>117</v>
      </c>
      <c r="L5" s="2" t="s">
        <v>118</v>
      </c>
    </row>
    <row r="6" spans="1:12" x14ac:dyDescent="0.35">
      <c r="A6" s="7" t="s">
        <v>6</v>
      </c>
      <c r="B6" s="8">
        <v>0.42577406764030457</v>
      </c>
      <c r="C6" s="8">
        <v>0.45892152190208435</v>
      </c>
      <c r="D6" s="9">
        <v>48030</v>
      </c>
      <c r="E6" s="9">
        <v>22042</v>
      </c>
      <c r="F6" s="9">
        <v>25988</v>
      </c>
      <c r="G6" s="9">
        <v>3883</v>
      </c>
      <c r="H6" s="9">
        <v>25925</v>
      </c>
      <c r="I6" s="10">
        <v>0.53976681240891111</v>
      </c>
      <c r="J6" s="9">
        <f>G6*1.1</f>
        <v>4271.3</v>
      </c>
      <c r="K6" s="9">
        <f>J6+E6</f>
        <v>26313.3</v>
      </c>
      <c r="L6" s="10">
        <f>K6/D6</f>
        <v>0.54785134291068083</v>
      </c>
    </row>
    <row r="7" spans="1:12" x14ac:dyDescent="0.35">
      <c r="A7" s="7" t="s">
        <v>96</v>
      </c>
      <c r="B7" s="8">
        <v>0.332011878490448</v>
      </c>
      <c r="C7" s="8">
        <v>0.39338085055351257</v>
      </c>
      <c r="D7" s="9">
        <v>9820</v>
      </c>
      <c r="E7" s="9">
        <v>3863</v>
      </c>
      <c r="F7" s="9">
        <v>5957</v>
      </c>
      <c r="G7" s="9">
        <v>890</v>
      </c>
      <c r="H7" s="9">
        <v>4753</v>
      </c>
      <c r="I7" s="10">
        <v>0.4840122199592668</v>
      </c>
      <c r="J7" s="9">
        <f t="shared" ref="J7:J70" si="0">G7*1.1</f>
        <v>979.00000000000011</v>
      </c>
      <c r="K7" s="9">
        <f t="shared" ref="K7:K70" si="1">J7+E7</f>
        <v>4842</v>
      </c>
      <c r="L7" s="10">
        <f t="shared" ref="L7:L70" si="2">K7/D7</f>
        <v>0.49307535641547862</v>
      </c>
    </row>
    <row r="8" spans="1:12" x14ac:dyDescent="0.35">
      <c r="A8" s="7" t="s">
        <v>36</v>
      </c>
      <c r="B8" s="8">
        <v>0.26567599177360535</v>
      </c>
      <c r="C8" s="8">
        <v>0.26558646559715271</v>
      </c>
      <c r="D8" s="9">
        <v>2839</v>
      </c>
      <c r="E8" s="9">
        <v>754</v>
      </c>
      <c r="F8" s="9">
        <v>2085</v>
      </c>
      <c r="G8" s="9">
        <v>312</v>
      </c>
      <c r="H8" s="9">
        <v>1066</v>
      </c>
      <c r="I8" s="10">
        <v>0.37548432546671362</v>
      </c>
      <c r="J8" s="9">
        <f t="shared" si="0"/>
        <v>343.20000000000005</v>
      </c>
      <c r="K8" s="9">
        <f t="shared" si="1"/>
        <v>1097.2</v>
      </c>
      <c r="L8" s="10">
        <f t="shared" si="2"/>
        <v>0.38647411060232478</v>
      </c>
    </row>
    <row r="9" spans="1:12" ht="13" x14ac:dyDescent="0.35">
      <c r="A9" s="14" t="s">
        <v>94</v>
      </c>
      <c r="B9" s="15">
        <v>0.27635812759399414</v>
      </c>
      <c r="C9" s="15">
        <v>0.36772602796554565</v>
      </c>
      <c r="D9" s="16">
        <v>6891</v>
      </c>
      <c r="E9" s="16">
        <v>2534</v>
      </c>
      <c r="F9" s="16">
        <v>4357</v>
      </c>
      <c r="G9" s="16">
        <v>651</v>
      </c>
      <c r="H9" s="16">
        <v>3185</v>
      </c>
      <c r="I9" s="17">
        <v>0.46219706864025539</v>
      </c>
      <c r="J9" s="16">
        <f t="shared" si="0"/>
        <v>716.1</v>
      </c>
      <c r="K9" s="16">
        <f t="shared" si="1"/>
        <v>3250.1</v>
      </c>
      <c r="L9" s="17">
        <f t="shared" si="2"/>
        <v>0.47164417355971555</v>
      </c>
    </row>
    <row r="10" spans="1:12" x14ac:dyDescent="0.35">
      <c r="A10" s="7" t="s">
        <v>92</v>
      </c>
      <c r="B10" s="8">
        <v>0.41049376130104065</v>
      </c>
      <c r="C10" s="8">
        <v>0.55382072925567627</v>
      </c>
      <c r="D10" s="9">
        <v>6661</v>
      </c>
      <c r="E10" s="9">
        <v>3689</v>
      </c>
      <c r="F10" s="9">
        <v>2972</v>
      </c>
      <c r="G10" s="9">
        <v>444</v>
      </c>
      <c r="H10" s="9">
        <v>4133</v>
      </c>
      <c r="I10" s="10">
        <v>0.62047740579492572</v>
      </c>
      <c r="J10" s="9">
        <f t="shared" si="0"/>
        <v>488.40000000000003</v>
      </c>
      <c r="K10" s="9">
        <f t="shared" si="1"/>
        <v>4177.3999999999996</v>
      </c>
      <c r="L10" s="10">
        <f t="shared" si="2"/>
        <v>0.62714307161086913</v>
      </c>
    </row>
    <row r="11" spans="1:12" x14ac:dyDescent="0.35">
      <c r="A11" s="7" t="s">
        <v>68</v>
      </c>
      <c r="B11" s="8">
        <v>0.30940622091293335</v>
      </c>
      <c r="C11" s="8">
        <v>0.30940249562263489</v>
      </c>
      <c r="D11" s="9">
        <v>4318</v>
      </c>
      <c r="E11" s="9">
        <v>1336</v>
      </c>
      <c r="F11" s="9">
        <v>2982</v>
      </c>
      <c r="G11" s="9">
        <v>446</v>
      </c>
      <c r="H11" s="9">
        <v>1782</v>
      </c>
      <c r="I11" s="10">
        <v>0.41269106067623901</v>
      </c>
      <c r="J11" s="9">
        <f t="shared" si="0"/>
        <v>490.6</v>
      </c>
      <c r="K11" s="9">
        <f t="shared" si="1"/>
        <v>1826.6</v>
      </c>
      <c r="L11" s="10">
        <f t="shared" si="2"/>
        <v>0.42301991662806854</v>
      </c>
    </row>
    <row r="12" spans="1:12" x14ac:dyDescent="0.35">
      <c r="A12" s="7" t="s">
        <v>35</v>
      </c>
      <c r="B12" s="8">
        <v>0.40320459008216858</v>
      </c>
      <c r="C12" s="8">
        <v>0.44995713233947754</v>
      </c>
      <c r="D12" s="9">
        <v>10501</v>
      </c>
      <c r="E12" s="9">
        <v>4725</v>
      </c>
      <c r="F12" s="9">
        <v>5776</v>
      </c>
      <c r="G12" s="9">
        <v>863</v>
      </c>
      <c r="H12" s="9">
        <v>5588</v>
      </c>
      <c r="I12" s="10">
        <v>0.53213979620988472</v>
      </c>
      <c r="J12" s="9">
        <f t="shared" si="0"/>
        <v>949.30000000000007</v>
      </c>
      <c r="K12" s="9">
        <f t="shared" si="1"/>
        <v>5674.3</v>
      </c>
      <c r="L12" s="10">
        <f t="shared" si="2"/>
        <v>0.54035806113703455</v>
      </c>
    </row>
    <row r="13" spans="1:12" x14ac:dyDescent="0.35">
      <c r="A13" s="7" t="s">
        <v>90</v>
      </c>
      <c r="B13" s="8">
        <v>0.29184165596961975</v>
      </c>
      <c r="C13" s="8">
        <v>0.38177093863487244</v>
      </c>
      <c r="D13" s="9">
        <v>5003</v>
      </c>
      <c r="E13" s="9">
        <v>1910</v>
      </c>
      <c r="F13" s="9">
        <v>3093</v>
      </c>
      <c r="G13" s="9">
        <v>462</v>
      </c>
      <c r="H13" s="9">
        <v>2372</v>
      </c>
      <c r="I13" s="10">
        <v>0.47411553068159107</v>
      </c>
      <c r="J13" s="9">
        <f t="shared" si="0"/>
        <v>508.20000000000005</v>
      </c>
      <c r="K13" s="9">
        <f t="shared" si="1"/>
        <v>2418.1999999999998</v>
      </c>
      <c r="L13" s="10">
        <f t="shared" si="2"/>
        <v>0.48334999000599638</v>
      </c>
    </row>
    <row r="14" spans="1:12" x14ac:dyDescent="0.35">
      <c r="A14" s="7" t="s">
        <v>53</v>
      </c>
      <c r="B14" s="8">
        <v>0.35083535313606262</v>
      </c>
      <c r="C14" s="8">
        <v>0.42071452736854553</v>
      </c>
      <c r="D14" s="9">
        <v>8873</v>
      </c>
      <c r="E14" s="9">
        <v>3733</v>
      </c>
      <c r="F14" s="9">
        <v>5140</v>
      </c>
      <c r="G14" s="9">
        <v>768</v>
      </c>
      <c r="H14" s="9">
        <v>4501</v>
      </c>
      <c r="I14" s="10">
        <v>0.50726924377324467</v>
      </c>
      <c r="J14" s="9">
        <f t="shared" si="0"/>
        <v>844.80000000000007</v>
      </c>
      <c r="K14" s="9">
        <f t="shared" si="1"/>
        <v>4577.8</v>
      </c>
      <c r="L14" s="10">
        <f t="shared" si="2"/>
        <v>0.51592471542882901</v>
      </c>
    </row>
    <row r="15" spans="1:12" x14ac:dyDescent="0.35">
      <c r="A15" s="7" t="s">
        <v>88</v>
      </c>
      <c r="B15" s="8">
        <v>0.43466317653656006</v>
      </c>
      <c r="C15" s="8">
        <v>0.55381757020950317</v>
      </c>
      <c r="D15" s="9">
        <v>36057</v>
      </c>
      <c r="E15" s="9">
        <v>19969</v>
      </c>
      <c r="F15" s="9">
        <v>16088</v>
      </c>
      <c r="G15" s="9">
        <v>2404</v>
      </c>
      <c r="H15" s="9">
        <v>22373</v>
      </c>
      <c r="I15" s="10">
        <v>0.62048978007044397</v>
      </c>
      <c r="J15" s="9">
        <f t="shared" si="0"/>
        <v>2644.4</v>
      </c>
      <c r="K15" s="9">
        <f t="shared" si="1"/>
        <v>22613.4</v>
      </c>
      <c r="L15" s="10">
        <f t="shared" si="2"/>
        <v>0.62715700141442721</v>
      </c>
    </row>
    <row r="16" spans="1:12" x14ac:dyDescent="0.35">
      <c r="A16" s="7" t="s">
        <v>76</v>
      </c>
      <c r="B16" s="8">
        <v>0.5789562463760376</v>
      </c>
      <c r="C16" s="8">
        <v>0.69951498508453369</v>
      </c>
      <c r="D16" s="9">
        <v>77112</v>
      </c>
      <c r="E16" s="9">
        <v>53941</v>
      </c>
      <c r="F16" s="9">
        <v>23171</v>
      </c>
      <c r="G16" s="9">
        <v>3462</v>
      </c>
      <c r="H16" s="9">
        <v>57403</v>
      </c>
      <c r="I16" s="10">
        <v>0.74441072725386448</v>
      </c>
      <c r="J16" s="9">
        <f t="shared" si="0"/>
        <v>3808.2000000000003</v>
      </c>
      <c r="K16" s="9">
        <f t="shared" si="1"/>
        <v>57749.2</v>
      </c>
      <c r="L16" s="10">
        <f t="shared" si="2"/>
        <v>0.74890030086108517</v>
      </c>
    </row>
    <row r="17" spans="1:12" x14ac:dyDescent="0.35">
      <c r="A17" s="7" t="s">
        <v>11</v>
      </c>
      <c r="B17" s="8">
        <v>0.32527577877044678</v>
      </c>
      <c r="C17" s="8">
        <v>0.32527032494544983</v>
      </c>
      <c r="D17" s="9">
        <v>23399</v>
      </c>
      <c r="E17" s="9">
        <v>7611</v>
      </c>
      <c r="F17" s="9">
        <v>15788</v>
      </c>
      <c r="G17" s="9">
        <v>2359</v>
      </c>
      <c r="H17" s="9">
        <v>9970</v>
      </c>
      <c r="I17" s="10">
        <v>0.42608658489679047</v>
      </c>
      <c r="J17" s="9">
        <f t="shared" si="0"/>
        <v>2594.9</v>
      </c>
      <c r="K17" s="9">
        <f t="shared" si="1"/>
        <v>10205.9</v>
      </c>
      <c r="L17" s="10">
        <f t="shared" si="2"/>
        <v>0.43616821231676567</v>
      </c>
    </row>
    <row r="18" spans="1:12" x14ac:dyDescent="0.35">
      <c r="A18" s="7" t="s">
        <v>3</v>
      </c>
      <c r="B18" s="8">
        <v>0.5546565055847168</v>
      </c>
      <c r="C18" s="8">
        <v>0.68112659454345703</v>
      </c>
      <c r="D18" s="9">
        <v>68419</v>
      </c>
      <c r="E18" s="9">
        <v>46602</v>
      </c>
      <c r="F18" s="9">
        <v>21817</v>
      </c>
      <c r="G18" s="9">
        <v>3260</v>
      </c>
      <c r="H18" s="9">
        <v>49862</v>
      </c>
      <c r="I18" s="10">
        <v>0.72877417091743524</v>
      </c>
      <c r="J18" s="9">
        <f t="shared" si="0"/>
        <v>3586.0000000000005</v>
      </c>
      <c r="K18" s="9">
        <f t="shared" si="1"/>
        <v>50188</v>
      </c>
      <c r="L18" s="10">
        <f t="shared" si="2"/>
        <v>0.73353892924480046</v>
      </c>
    </row>
    <row r="19" spans="1:12" x14ac:dyDescent="0.35">
      <c r="A19" s="7" t="s">
        <v>81</v>
      </c>
      <c r="B19" s="8">
        <v>0.36038798093795776</v>
      </c>
      <c r="C19" s="8">
        <v>0.41556534171104431</v>
      </c>
      <c r="D19" s="9">
        <v>21792</v>
      </c>
      <c r="E19" s="9">
        <v>9056</v>
      </c>
      <c r="F19" s="9">
        <v>12736</v>
      </c>
      <c r="G19" s="9">
        <v>1903</v>
      </c>
      <c r="H19" s="9">
        <v>10959</v>
      </c>
      <c r="I19" s="10">
        <v>0.50289096916299558</v>
      </c>
      <c r="J19" s="9">
        <f t="shared" si="0"/>
        <v>2093.3000000000002</v>
      </c>
      <c r="K19" s="9">
        <f t="shared" si="1"/>
        <v>11149.3</v>
      </c>
      <c r="L19" s="10">
        <f t="shared" si="2"/>
        <v>0.51162353157121876</v>
      </c>
    </row>
    <row r="20" spans="1:12" x14ac:dyDescent="0.35">
      <c r="A20" s="7" t="s">
        <v>80</v>
      </c>
      <c r="B20" s="8">
        <v>0.47598198056221008</v>
      </c>
      <c r="C20" s="8">
        <v>0.47595521807670593</v>
      </c>
      <c r="D20" s="9">
        <v>3036</v>
      </c>
      <c r="E20" s="9">
        <v>1445</v>
      </c>
      <c r="F20" s="9">
        <v>1591</v>
      </c>
      <c r="G20" s="9">
        <v>238</v>
      </c>
      <c r="H20" s="9">
        <v>1683</v>
      </c>
      <c r="I20" s="10">
        <v>0.55434782608695654</v>
      </c>
      <c r="J20" s="9">
        <f t="shared" si="0"/>
        <v>261.8</v>
      </c>
      <c r="K20" s="9">
        <f t="shared" si="1"/>
        <v>1706.8</v>
      </c>
      <c r="L20" s="10">
        <f t="shared" si="2"/>
        <v>0.56218708827404473</v>
      </c>
    </row>
    <row r="21" spans="1:12" x14ac:dyDescent="0.35">
      <c r="A21" s="7" t="s">
        <v>86</v>
      </c>
      <c r="B21" s="8">
        <v>0.50066381692886353</v>
      </c>
      <c r="C21" s="8">
        <v>0.61848914623260498</v>
      </c>
      <c r="D21" s="9">
        <v>17394</v>
      </c>
      <c r="E21" s="9">
        <v>10758</v>
      </c>
      <c r="F21" s="9">
        <v>6636</v>
      </c>
      <c r="G21" s="9">
        <v>992</v>
      </c>
      <c r="H21" s="9">
        <v>11750</v>
      </c>
      <c r="I21" s="10">
        <v>0.67552029435437511</v>
      </c>
      <c r="J21" s="9">
        <f t="shared" si="0"/>
        <v>1091.2</v>
      </c>
      <c r="K21" s="9">
        <f t="shared" si="1"/>
        <v>11849.2</v>
      </c>
      <c r="L21" s="10">
        <f t="shared" si="2"/>
        <v>0.68122341037139245</v>
      </c>
    </row>
    <row r="22" spans="1:12" x14ac:dyDescent="0.35">
      <c r="A22" s="7" t="s">
        <v>46</v>
      </c>
      <c r="B22" s="8">
        <v>0.3279411792755127</v>
      </c>
      <c r="C22" s="8">
        <v>0.45377048850059509</v>
      </c>
      <c r="D22" s="9">
        <v>6100</v>
      </c>
      <c r="E22" s="9">
        <v>2768</v>
      </c>
      <c r="F22" s="9">
        <v>3332</v>
      </c>
      <c r="G22" s="9">
        <v>498</v>
      </c>
      <c r="H22" s="9">
        <v>3266</v>
      </c>
      <c r="I22" s="10">
        <v>0.5354098360655738</v>
      </c>
      <c r="J22" s="9">
        <f t="shared" si="0"/>
        <v>547.80000000000007</v>
      </c>
      <c r="K22" s="9">
        <f t="shared" si="1"/>
        <v>3315.8</v>
      </c>
      <c r="L22" s="10">
        <f t="shared" si="2"/>
        <v>0.54357377049180333</v>
      </c>
    </row>
    <row r="23" spans="1:12" x14ac:dyDescent="0.35">
      <c r="A23" s="7" t="s">
        <v>65</v>
      </c>
      <c r="B23" s="8">
        <v>0.42441445589065552</v>
      </c>
      <c r="C23" s="8">
        <v>0.48641055822372437</v>
      </c>
      <c r="D23" s="9">
        <v>41650</v>
      </c>
      <c r="E23" s="9">
        <v>20259</v>
      </c>
      <c r="F23" s="9">
        <v>21391</v>
      </c>
      <c r="G23" s="9">
        <v>3196</v>
      </c>
      <c r="H23" s="9">
        <v>23455</v>
      </c>
      <c r="I23" s="10">
        <v>0.56314525810324134</v>
      </c>
      <c r="J23" s="9">
        <f t="shared" si="0"/>
        <v>3515.6000000000004</v>
      </c>
      <c r="K23" s="9">
        <f t="shared" si="1"/>
        <v>23774.6</v>
      </c>
      <c r="L23" s="10">
        <f t="shared" si="2"/>
        <v>0.57081872749099638</v>
      </c>
    </row>
    <row r="24" spans="1:12" x14ac:dyDescent="0.35">
      <c r="A24" s="7" t="s">
        <v>15</v>
      </c>
      <c r="B24" s="8">
        <v>0.55654817819595337</v>
      </c>
      <c r="C24" s="8">
        <v>0.65852659940719604</v>
      </c>
      <c r="D24" s="9">
        <v>19492</v>
      </c>
      <c r="E24" s="9">
        <v>12836</v>
      </c>
      <c r="F24" s="9">
        <v>6656</v>
      </c>
      <c r="G24" s="9">
        <v>994</v>
      </c>
      <c r="H24" s="9">
        <v>13830</v>
      </c>
      <c r="I24" s="10">
        <v>0.70952185512004928</v>
      </c>
      <c r="J24" s="9">
        <f t="shared" si="0"/>
        <v>1093.4000000000001</v>
      </c>
      <c r="K24" s="9">
        <f t="shared" si="1"/>
        <v>13929.4</v>
      </c>
      <c r="L24" s="10">
        <f t="shared" si="2"/>
        <v>0.71462138313154111</v>
      </c>
    </row>
    <row r="25" spans="1:12" x14ac:dyDescent="0.35">
      <c r="A25" s="7" t="s">
        <v>78</v>
      </c>
      <c r="B25" s="8">
        <v>0.46245947480201721</v>
      </c>
      <c r="C25" s="8">
        <v>0.62478983402252197</v>
      </c>
      <c r="D25" s="9">
        <v>6543</v>
      </c>
      <c r="E25" s="9">
        <v>4088</v>
      </c>
      <c r="F25" s="9">
        <v>2455</v>
      </c>
      <c r="G25" s="9">
        <v>367</v>
      </c>
      <c r="H25" s="9">
        <v>4455</v>
      </c>
      <c r="I25" s="10">
        <v>0.68088033012379645</v>
      </c>
      <c r="J25" s="9">
        <f t="shared" si="0"/>
        <v>403.70000000000005</v>
      </c>
      <c r="K25" s="9">
        <f t="shared" si="1"/>
        <v>4491.7</v>
      </c>
      <c r="L25" s="10">
        <f t="shared" si="2"/>
        <v>0.68648937796117981</v>
      </c>
    </row>
    <row r="26" spans="1:12" x14ac:dyDescent="0.35">
      <c r="A26" s="7" t="s">
        <v>57</v>
      </c>
      <c r="B26" s="8">
        <v>0.36196157336235046</v>
      </c>
      <c r="C26" s="8">
        <v>0.45389667153358459</v>
      </c>
      <c r="D26" s="9">
        <v>3503</v>
      </c>
      <c r="E26" s="9">
        <v>1590</v>
      </c>
      <c r="F26" s="9">
        <v>1913</v>
      </c>
      <c r="G26" s="9">
        <v>286</v>
      </c>
      <c r="H26" s="9">
        <v>1876</v>
      </c>
      <c r="I26" s="10">
        <v>0.53554096488723946</v>
      </c>
      <c r="J26" s="9">
        <f t="shared" si="0"/>
        <v>314.60000000000002</v>
      </c>
      <c r="K26" s="9">
        <f t="shared" si="1"/>
        <v>1904.6</v>
      </c>
      <c r="L26" s="10">
        <f t="shared" si="2"/>
        <v>0.54370539537539253</v>
      </c>
    </row>
    <row r="27" spans="1:12" x14ac:dyDescent="0.35">
      <c r="A27" s="7" t="s">
        <v>82</v>
      </c>
      <c r="B27" s="8">
        <v>0.40833333134651184</v>
      </c>
      <c r="C27" s="8">
        <v>0.4081558883190155</v>
      </c>
      <c r="D27" s="9">
        <v>2771</v>
      </c>
      <c r="E27" s="9">
        <v>1131</v>
      </c>
      <c r="F27" s="9">
        <v>1640</v>
      </c>
      <c r="G27" s="9">
        <v>245</v>
      </c>
      <c r="H27" s="9">
        <v>1376</v>
      </c>
      <c r="I27" s="10">
        <v>0.49657163478888489</v>
      </c>
      <c r="J27" s="9">
        <f t="shared" si="0"/>
        <v>269.5</v>
      </c>
      <c r="K27" s="9">
        <f t="shared" si="1"/>
        <v>1400.5</v>
      </c>
      <c r="L27" s="10">
        <f t="shared" si="2"/>
        <v>0.50541320822807656</v>
      </c>
    </row>
    <row r="28" spans="1:12" x14ac:dyDescent="0.35">
      <c r="A28" s="7" t="s">
        <v>22</v>
      </c>
      <c r="B28" s="8">
        <v>0.37770792841911316</v>
      </c>
      <c r="C28" s="8">
        <v>0.43395054340362549</v>
      </c>
      <c r="D28" s="9">
        <v>25761</v>
      </c>
      <c r="E28" s="9">
        <v>11179</v>
      </c>
      <c r="F28" s="9">
        <v>14582</v>
      </c>
      <c r="G28" s="9">
        <v>2179</v>
      </c>
      <c r="H28" s="9">
        <v>13358</v>
      </c>
      <c r="I28" s="10">
        <v>0.51853577112689719</v>
      </c>
      <c r="J28" s="9">
        <f t="shared" si="0"/>
        <v>2396.9</v>
      </c>
      <c r="K28" s="9">
        <f t="shared" si="1"/>
        <v>13575.9</v>
      </c>
      <c r="L28" s="10">
        <f t="shared" si="2"/>
        <v>0.52699429369977868</v>
      </c>
    </row>
    <row r="29" spans="1:12" x14ac:dyDescent="0.35">
      <c r="A29" s="7" t="s">
        <v>23</v>
      </c>
      <c r="B29" s="8">
        <v>0.2918052077293396</v>
      </c>
      <c r="C29" s="8">
        <v>0.29181811213493347</v>
      </c>
      <c r="D29" s="9">
        <v>14581</v>
      </c>
      <c r="E29" s="9">
        <v>4255</v>
      </c>
      <c r="F29" s="9">
        <v>10326</v>
      </c>
      <c r="G29" s="9">
        <v>1543</v>
      </c>
      <c r="H29" s="9">
        <v>5798</v>
      </c>
      <c r="I29" s="10">
        <v>0.39764076537960358</v>
      </c>
      <c r="J29" s="9">
        <f t="shared" si="0"/>
        <v>1697.3000000000002</v>
      </c>
      <c r="K29" s="9">
        <f t="shared" si="1"/>
        <v>5952.3</v>
      </c>
      <c r="L29" s="10">
        <f t="shared" si="2"/>
        <v>0.40822302997050958</v>
      </c>
    </row>
    <row r="30" spans="1:12" x14ac:dyDescent="0.35">
      <c r="A30" s="7" t="s">
        <v>50</v>
      </c>
      <c r="B30" s="8">
        <v>0.44276168942451477</v>
      </c>
      <c r="C30" s="8">
        <v>0.50408369302749634</v>
      </c>
      <c r="D30" s="9">
        <v>22651</v>
      </c>
      <c r="E30" s="9">
        <v>11418</v>
      </c>
      <c r="F30" s="9">
        <v>11233</v>
      </c>
      <c r="G30" s="9">
        <v>1678</v>
      </c>
      <c r="H30" s="9">
        <v>13096</v>
      </c>
      <c r="I30" s="10">
        <v>0.5781643194560947</v>
      </c>
      <c r="J30" s="9">
        <f t="shared" si="0"/>
        <v>1845.8000000000002</v>
      </c>
      <c r="K30" s="9">
        <f t="shared" si="1"/>
        <v>13263.8</v>
      </c>
      <c r="L30" s="10">
        <f t="shared" si="2"/>
        <v>0.58557238091033503</v>
      </c>
    </row>
    <row r="31" spans="1:12" x14ac:dyDescent="0.35">
      <c r="A31" s="7" t="s">
        <v>13</v>
      </c>
      <c r="B31" s="8">
        <v>0.45904940366744995</v>
      </c>
      <c r="C31" s="8">
        <v>0.5178496241569519</v>
      </c>
      <c r="D31" s="9">
        <v>83279</v>
      </c>
      <c r="E31" s="9">
        <v>43126</v>
      </c>
      <c r="F31" s="9">
        <v>40153</v>
      </c>
      <c r="G31" s="9">
        <v>5999</v>
      </c>
      <c r="H31" s="9">
        <v>49125</v>
      </c>
      <c r="I31" s="10">
        <v>0.58988460476230498</v>
      </c>
      <c r="J31" s="9">
        <f t="shared" si="0"/>
        <v>6598.9000000000005</v>
      </c>
      <c r="K31" s="9">
        <f t="shared" si="1"/>
        <v>49724.9</v>
      </c>
      <c r="L31" s="10">
        <f t="shared" si="2"/>
        <v>0.59708810144214031</v>
      </c>
    </row>
    <row r="32" spans="1:12" x14ac:dyDescent="0.35">
      <c r="A32" s="7" t="s">
        <v>7</v>
      </c>
      <c r="B32" s="8">
        <v>0.41817402839660645</v>
      </c>
      <c r="C32" s="8">
        <v>0.58046752214431763</v>
      </c>
      <c r="D32" s="9">
        <v>8171</v>
      </c>
      <c r="E32" s="9">
        <v>4743</v>
      </c>
      <c r="F32" s="9">
        <v>3428</v>
      </c>
      <c r="G32" s="9">
        <v>512</v>
      </c>
      <c r="H32" s="9">
        <v>5255</v>
      </c>
      <c r="I32" s="10">
        <v>0.64312813609105368</v>
      </c>
      <c r="J32" s="9">
        <f t="shared" si="0"/>
        <v>563.20000000000005</v>
      </c>
      <c r="K32" s="9">
        <f t="shared" si="1"/>
        <v>5306.2</v>
      </c>
      <c r="L32" s="10">
        <f t="shared" si="2"/>
        <v>0.64939419899645079</v>
      </c>
    </row>
    <row r="33" spans="1:12" x14ac:dyDescent="0.35">
      <c r="A33" s="7" t="s">
        <v>71</v>
      </c>
      <c r="B33" s="8">
        <v>0.46965083479881287</v>
      </c>
      <c r="C33" s="8">
        <v>0.49695739150047302</v>
      </c>
      <c r="D33" s="9">
        <v>9367</v>
      </c>
      <c r="E33" s="9">
        <v>4655</v>
      </c>
      <c r="F33" s="9">
        <v>4712</v>
      </c>
      <c r="G33" s="9">
        <v>704</v>
      </c>
      <c r="H33" s="9">
        <v>5359</v>
      </c>
      <c r="I33" s="10">
        <v>0.57211487135689121</v>
      </c>
      <c r="J33" s="9">
        <f t="shared" si="0"/>
        <v>774.40000000000009</v>
      </c>
      <c r="K33" s="9">
        <f t="shared" si="1"/>
        <v>5429.4</v>
      </c>
      <c r="L33" s="10">
        <f t="shared" si="2"/>
        <v>0.57963061812746874</v>
      </c>
    </row>
    <row r="34" spans="1:12" x14ac:dyDescent="0.35">
      <c r="A34" s="7" t="s">
        <v>8</v>
      </c>
      <c r="B34" s="8">
        <v>0.41095730662345886</v>
      </c>
      <c r="C34" s="8">
        <v>0.50185525417327881</v>
      </c>
      <c r="D34" s="9">
        <v>47703</v>
      </c>
      <c r="E34" s="9">
        <v>23940</v>
      </c>
      <c r="F34" s="9">
        <v>23763</v>
      </c>
      <c r="G34" s="9">
        <v>3550</v>
      </c>
      <c r="H34" s="9">
        <v>27490</v>
      </c>
      <c r="I34" s="10">
        <v>0.57627402888707213</v>
      </c>
      <c r="J34" s="9">
        <f t="shared" si="0"/>
        <v>3905.0000000000005</v>
      </c>
      <c r="K34" s="9">
        <f t="shared" si="1"/>
        <v>27845</v>
      </c>
      <c r="L34" s="10">
        <f t="shared" si="2"/>
        <v>0.58371590885269276</v>
      </c>
    </row>
    <row r="35" spans="1:12" x14ac:dyDescent="0.35">
      <c r="A35" s="7" t="s">
        <v>60</v>
      </c>
      <c r="B35" s="8">
        <v>0.4082958996295929</v>
      </c>
      <c r="C35" s="8">
        <v>0.43575850129127502</v>
      </c>
      <c r="D35" s="9">
        <v>11628</v>
      </c>
      <c r="E35" s="9">
        <v>5067</v>
      </c>
      <c r="F35" s="9">
        <v>6561</v>
      </c>
      <c r="G35" s="9">
        <v>980</v>
      </c>
      <c r="H35" s="9">
        <v>6047</v>
      </c>
      <c r="I35" s="10">
        <v>0.52003783969728246</v>
      </c>
      <c r="J35" s="9">
        <f t="shared" si="0"/>
        <v>1078</v>
      </c>
      <c r="K35" s="9">
        <f t="shared" si="1"/>
        <v>6145</v>
      </c>
      <c r="L35" s="10">
        <f t="shared" si="2"/>
        <v>0.52846577227382185</v>
      </c>
    </row>
    <row r="36" spans="1:12" x14ac:dyDescent="0.35">
      <c r="A36" s="7" t="s">
        <v>79</v>
      </c>
      <c r="B36" s="8">
        <v>0.29214906692504883</v>
      </c>
      <c r="C36" s="8">
        <v>0.29371771216392517</v>
      </c>
      <c r="D36" s="9">
        <v>15297</v>
      </c>
      <c r="E36" s="9">
        <v>4493</v>
      </c>
      <c r="F36" s="9">
        <v>10804</v>
      </c>
      <c r="G36" s="9">
        <v>1614</v>
      </c>
      <c r="H36" s="9">
        <v>6107</v>
      </c>
      <c r="I36" s="10">
        <v>0.39922860691638884</v>
      </c>
      <c r="J36" s="9">
        <f t="shared" si="0"/>
        <v>1775.4</v>
      </c>
      <c r="K36" s="9">
        <f t="shared" si="1"/>
        <v>6268.4</v>
      </c>
      <c r="L36" s="10">
        <f t="shared" si="2"/>
        <v>0.40977969536510422</v>
      </c>
    </row>
    <row r="37" spans="1:12" x14ac:dyDescent="0.35">
      <c r="A37" s="7" t="s">
        <v>2</v>
      </c>
      <c r="B37" s="8">
        <v>0.65242880582809448</v>
      </c>
      <c r="C37" s="8">
        <v>0.70035982131958008</v>
      </c>
      <c r="D37" s="9">
        <v>98101</v>
      </c>
      <c r="E37" s="9">
        <v>68706</v>
      </c>
      <c r="F37" s="9">
        <v>29395</v>
      </c>
      <c r="G37" s="9">
        <v>4392</v>
      </c>
      <c r="H37" s="9">
        <v>73098</v>
      </c>
      <c r="I37" s="10">
        <v>0.74513001906198717</v>
      </c>
      <c r="J37" s="9">
        <f t="shared" si="0"/>
        <v>4831.2000000000007</v>
      </c>
      <c r="K37" s="9">
        <f t="shared" si="1"/>
        <v>73537.2</v>
      </c>
      <c r="L37" s="10">
        <f t="shared" si="2"/>
        <v>0.74960703764487613</v>
      </c>
    </row>
    <row r="38" spans="1:12" x14ac:dyDescent="0.35">
      <c r="A38" s="7" t="s">
        <v>31</v>
      </c>
      <c r="B38" s="8">
        <v>0.32651388645172119</v>
      </c>
      <c r="C38" s="8">
        <v>0.39339718222618103</v>
      </c>
      <c r="D38" s="9">
        <v>11904</v>
      </c>
      <c r="E38" s="9">
        <v>4683</v>
      </c>
      <c r="F38" s="9">
        <v>7221</v>
      </c>
      <c r="G38" s="9">
        <v>1079</v>
      </c>
      <c r="H38" s="9">
        <v>5762</v>
      </c>
      <c r="I38" s="10">
        <v>0.48403897849462363</v>
      </c>
      <c r="J38" s="9">
        <f t="shared" si="0"/>
        <v>1186.9000000000001</v>
      </c>
      <c r="K38" s="9">
        <f t="shared" si="1"/>
        <v>5869.9</v>
      </c>
      <c r="L38" s="10">
        <f t="shared" si="2"/>
        <v>0.49310315860215048</v>
      </c>
    </row>
    <row r="39" spans="1:12" x14ac:dyDescent="0.35">
      <c r="A39" s="7" t="s">
        <v>43</v>
      </c>
      <c r="B39" s="8">
        <v>0.51796579360961914</v>
      </c>
      <c r="C39" s="8">
        <v>0.56794393062591553</v>
      </c>
      <c r="D39" s="9">
        <v>111879</v>
      </c>
      <c r="E39" s="9">
        <v>63541</v>
      </c>
      <c r="F39" s="9">
        <v>48338</v>
      </c>
      <c r="G39" s="9">
        <v>7222</v>
      </c>
      <c r="H39" s="9">
        <v>70763</v>
      </c>
      <c r="I39" s="10">
        <v>0.6324958213784535</v>
      </c>
      <c r="J39" s="9">
        <f t="shared" si="0"/>
        <v>7944.2000000000007</v>
      </c>
      <c r="K39" s="9">
        <f t="shared" si="1"/>
        <v>71485.2</v>
      </c>
      <c r="L39" s="10">
        <f t="shared" si="2"/>
        <v>0.63895100957284201</v>
      </c>
    </row>
    <row r="40" spans="1:12" x14ac:dyDescent="0.35">
      <c r="A40" s="7" t="s">
        <v>87</v>
      </c>
      <c r="B40" s="8">
        <v>0.42573481798171997</v>
      </c>
      <c r="C40" s="8">
        <v>0.54346972703933716</v>
      </c>
      <c r="D40" s="9">
        <v>20428</v>
      </c>
      <c r="E40" s="9">
        <v>11102</v>
      </c>
      <c r="F40" s="9">
        <v>9326</v>
      </c>
      <c r="G40" s="9">
        <v>1393</v>
      </c>
      <c r="H40" s="9">
        <v>12495</v>
      </c>
      <c r="I40" s="10">
        <v>0.61166046602702173</v>
      </c>
      <c r="J40" s="9">
        <f t="shared" si="0"/>
        <v>1532.3000000000002</v>
      </c>
      <c r="K40" s="9">
        <f t="shared" si="1"/>
        <v>12634.3</v>
      </c>
      <c r="L40" s="10">
        <f t="shared" si="2"/>
        <v>0.61847953788917165</v>
      </c>
    </row>
    <row r="41" spans="1:12" x14ac:dyDescent="0.35">
      <c r="A41" s="7" t="s">
        <v>12</v>
      </c>
      <c r="B41" s="8">
        <v>0.43339180946350098</v>
      </c>
      <c r="C41" s="8">
        <v>0.50961917638778687</v>
      </c>
      <c r="D41" s="9">
        <v>61232</v>
      </c>
      <c r="E41" s="9">
        <v>31205</v>
      </c>
      <c r="F41" s="9">
        <v>30027</v>
      </c>
      <c r="G41" s="9">
        <v>4486</v>
      </c>
      <c r="H41" s="9">
        <v>35691</v>
      </c>
      <c r="I41" s="10">
        <v>0.58288149986934934</v>
      </c>
      <c r="J41" s="9">
        <f t="shared" si="0"/>
        <v>4934.6000000000004</v>
      </c>
      <c r="K41" s="9">
        <f t="shared" si="1"/>
        <v>36139.599999999999</v>
      </c>
      <c r="L41" s="10">
        <f t="shared" si="2"/>
        <v>0.5902077345178991</v>
      </c>
    </row>
    <row r="42" spans="1:12" x14ac:dyDescent="0.35">
      <c r="A42" s="7" t="s">
        <v>47</v>
      </c>
      <c r="B42" s="8">
        <v>0.37170329689979553</v>
      </c>
      <c r="C42" s="8">
        <v>0.41819256544113159</v>
      </c>
      <c r="D42" s="9">
        <v>3386</v>
      </c>
      <c r="E42" s="9">
        <v>1416</v>
      </c>
      <c r="F42" s="9">
        <v>1970</v>
      </c>
      <c r="G42" s="9">
        <v>294</v>
      </c>
      <c r="H42" s="9">
        <v>1710</v>
      </c>
      <c r="I42" s="10">
        <v>0.50502067336089784</v>
      </c>
      <c r="J42" s="9">
        <f t="shared" si="0"/>
        <v>323.40000000000003</v>
      </c>
      <c r="K42" s="9">
        <f t="shared" si="1"/>
        <v>1739.4</v>
      </c>
      <c r="L42" s="10">
        <f t="shared" si="2"/>
        <v>0.5137034849379799</v>
      </c>
    </row>
    <row r="43" spans="1:12" x14ac:dyDescent="0.35">
      <c r="A43" s="7" t="s">
        <v>1</v>
      </c>
      <c r="B43" s="8">
        <v>0.36786976456642151</v>
      </c>
      <c r="C43" s="8">
        <v>0.53031760454177856</v>
      </c>
      <c r="D43" s="9">
        <v>2078</v>
      </c>
      <c r="E43" s="9">
        <v>1102</v>
      </c>
      <c r="F43" s="9">
        <v>976</v>
      </c>
      <c r="G43" s="9">
        <v>146</v>
      </c>
      <c r="H43" s="9">
        <v>1248</v>
      </c>
      <c r="I43" s="10">
        <v>0.6005774783445621</v>
      </c>
      <c r="J43" s="9">
        <f t="shared" si="0"/>
        <v>160.60000000000002</v>
      </c>
      <c r="K43" s="9">
        <f t="shared" si="1"/>
        <v>1262.5999999999999</v>
      </c>
      <c r="L43" s="10">
        <f t="shared" si="2"/>
        <v>0.60760346487006733</v>
      </c>
    </row>
    <row r="44" spans="1:12" x14ac:dyDescent="0.35">
      <c r="A44" s="7" t="s">
        <v>48</v>
      </c>
      <c r="B44" s="8">
        <v>0.42061066627502441</v>
      </c>
      <c r="C44" s="8">
        <v>0.55844384431838989</v>
      </c>
      <c r="D44" s="9">
        <v>17196</v>
      </c>
      <c r="E44" s="9">
        <v>9603</v>
      </c>
      <c r="F44" s="9">
        <v>7593</v>
      </c>
      <c r="G44" s="9">
        <v>1134</v>
      </c>
      <c r="H44" s="9">
        <v>10737</v>
      </c>
      <c r="I44" s="10">
        <v>0.62438939288206563</v>
      </c>
      <c r="J44" s="9">
        <f t="shared" si="0"/>
        <v>1247.4000000000001</v>
      </c>
      <c r="K44" s="9">
        <f t="shared" si="1"/>
        <v>10850.4</v>
      </c>
      <c r="L44" s="10">
        <f t="shared" si="2"/>
        <v>0.63098394975575711</v>
      </c>
    </row>
    <row r="45" spans="1:12" x14ac:dyDescent="0.35">
      <c r="A45" s="7" t="s">
        <v>61</v>
      </c>
      <c r="B45" s="8">
        <v>0.27360686659812927</v>
      </c>
      <c r="C45" s="8">
        <v>0.27362352609634399</v>
      </c>
      <c r="D45" s="9">
        <v>5376</v>
      </c>
      <c r="E45" s="9">
        <v>1471</v>
      </c>
      <c r="F45" s="9">
        <v>3905</v>
      </c>
      <c r="G45" s="9">
        <v>583</v>
      </c>
      <c r="H45" s="9">
        <v>2054</v>
      </c>
      <c r="I45" s="10">
        <v>0.38206845238095238</v>
      </c>
      <c r="J45" s="9">
        <f t="shared" si="0"/>
        <v>641.30000000000007</v>
      </c>
      <c r="K45" s="9">
        <f t="shared" si="1"/>
        <v>2112.3000000000002</v>
      </c>
      <c r="L45" s="10">
        <f t="shared" si="2"/>
        <v>0.39291294642857144</v>
      </c>
    </row>
    <row r="46" spans="1:12" x14ac:dyDescent="0.35">
      <c r="A46" s="7" t="s">
        <v>64</v>
      </c>
      <c r="B46" s="8">
        <v>0.53648525476455688</v>
      </c>
      <c r="C46" s="8">
        <v>0.60296303033828735</v>
      </c>
      <c r="D46" s="9">
        <v>170299</v>
      </c>
      <c r="E46" s="9">
        <v>102684</v>
      </c>
      <c r="F46" s="9">
        <v>67615</v>
      </c>
      <c r="G46" s="9">
        <v>10103</v>
      </c>
      <c r="H46" s="9">
        <v>112787</v>
      </c>
      <c r="I46" s="10">
        <v>0.66228809329473459</v>
      </c>
      <c r="J46" s="9">
        <f t="shared" si="0"/>
        <v>11113.300000000001</v>
      </c>
      <c r="K46" s="9">
        <f t="shared" si="1"/>
        <v>113797.3</v>
      </c>
      <c r="L46" s="10">
        <f t="shared" si="2"/>
        <v>0.66822060023840424</v>
      </c>
    </row>
    <row r="47" spans="1:12" x14ac:dyDescent="0.35">
      <c r="A47" s="7" t="s">
        <v>19</v>
      </c>
      <c r="B47" s="8">
        <v>0.30766159296035767</v>
      </c>
      <c r="C47" s="8">
        <v>0.31985986232757568</v>
      </c>
      <c r="D47" s="9">
        <v>11133</v>
      </c>
      <c r="E47" s="9">
        <v>3561</v>
      </c>
      <c r="F47" s="9">
        <v>7572</v>
      </c>
      <c r="G47" s="9">
        <v>1131</v>
      </c>
      <c r="H47" s="9">
        <v>4692</v>
      </c>
      <c r="I47" s="10">
        <v>0.42144974400431151</v>
      </c>
      <c r="J47" s="9">
        <f t="shared" si="0"/>
        <v>1244.1000000000001</v>
      </c>
      <c r="K47" s="9">
        <f t="shared" si="1"/>
        <v>4805.1000000000004</v>
      </c>
      <c r="L47" s="10">
        <f t="shared" si="2"/>
        <v>0.43160873080032341</v>
      </c>
    </row>
    <row r="48" spans="1:12" x14ac:dyDescent="0.35">
      <c r="A48" s="7" t="s">
        <v>45</v>
      </c>
      <c r="B48" s="8">
        <v>0.43913868069648743</v>
      </c>
      <c r="C48" s="8">
        <v>0.51337194442749023</v>
      </c>
      <c r="D48" s="9">
        <v>41804</v>
      </c>
      <c r="E48" s="9">
        <v>21461</v>
      </c>
      <c r="F48" s="9">
        <v>20343</v>
      </c>
      <c r="G48" s="9">
        <v>3040</v>
      </c>
      <c r="H48" s="9">
        <v>24501</v>
      </c>
      <c r="I48" s="10">
        <v>0.58609223997703574</v>
      </c>
      <c r="J48" s="9">
        <f t="shared" si="0"/>
        <v>3344.0000000000005</v>
      </c>
      <c r="K48" s="9">
        <f t="shared" si="1"/>
        <v>24805</v>
      </c>
      <c r="L48" s="10">
        <f t="shared" si="2"/>
        <v>0.5933642713615922</v>
      </c>
    </row>
    <row r="49" spans="1:12" x14ac:dyDescent="0.35">
      <c r="A49" s="7" t="s">
        <v>26</v>
      </c>
      <c r="B49" s="8">
        <v>0.50479012727737427</v>
      </c>
      <c r="C49" s="8">
        <v>0.65212559700012207</v>
      </c>
      <c r="D49" s="9">
        <v>15290</v>
      </c>
      <c r="E49" s="9">
        <v>9971</v>
      </c>
      <c r="F49" s="9">
        <v>5319</v>
      </c>
      <c r="G49" s="9">
        <v>795</v>
      </c>
      <c r="H49" s="9">
        <v>10766</v>
      </c>
      <c r="I49" s="10">
        <v>0.7041203400915631</v>
      </c>
      <c r="J49" s="9">
        <f t="shared" si="0"/>
        <v>874.50000000000011</v>
      </c>
      <c r="K49" s="9">
        <f t="shared" si="1"/>
        <v>10845.5</v>
      </c>
      <c r="L49" s="10">
        <f t="shared" si="2"/>
        <v>0.70931981687377366</v>
      </c>
    </row>
    <row r="50" spans="1:12" x14ac:dyDescent="0.35">
      <c r="A50" s="7" t="s">
        <v>70</v>
      </c>
      <c r="B50" s="8">
        <v>0.48154357075691223</v>
      </c>
      <c r="C50" s="8">
        <v>0.55085456371307373</v>
      </c>
      <c r="D50" s="9">
        <v>28670</v>
      </c>
      <c r="E50" s="9">
        <v>15793</v>
      </c>
      <c r="F50" s="9">
        <v>12877</v>
      </c>
      <c r="G50" s="9">
        <v>1924</v>
      </c>
      <c r="H50" s="9">
        <v>17717</v>
      </c>
      <c r="I50" s="10">
        <v>0.61796302755493548</v>
      </c>
      <c r="J50" s="9">
        <f t="shared" si="0"/>
        <v>2116.4</v>
      </c>
      <c r="K50" s="9">
        <f t="shared" si="1"/>
        <v>17909.400000000001</v>
      </c>
      <c r="L50" s="10">
        <f t="shared" si="2"/>
        <v>0.62467387513079875</v>
      </c>
    </row>
    <row r="51" spans="1:12" x14ac:dyDescent="0.35">
      <c r="A51" s="7" t="s">
        <v>16</v>
      </c>
      <c r="B51" s="8">
        <v>0.32983753085136414</v>
      </c>
      <c r="C51" s="8">
        <v>0.33975508809089661</v>
      </c>
      <c r="D51" s="9">
        <v>6125</v>
      </c>
      <c r="E51" s="9">
        <v>2081</v>
      </c>
      <c r="F51" s="9">
        <v>4044</v>
      </c>
      <c r="G51" s="9">
        <v>604</v>
      </c>
      <c r="H51" s="9">
        <v>2685</v>
      </c>
      <c r="I51" s="10">
        <v>0.43836734693877549</v>
      </c>
      <c r="J51" s="9">
        <f t="shared" si="0"/>
        <v>664.40000000000009</v>
      </c>
      <c r="K51" s="9">
        <f t="shared" si="1"/>
        <v>2745.4</v>
      </c>
      <c r="L51" s="10">
        <f t="shared" si="2"/>
        <v>0.44822857142857142</v>
      </c>
    </row>
    <row r="52" spans="1:12" x14ac:dyDescent="0.35">
      <c r="A52" s="7" t="s">
        <v>62</v>
      </c>
      <c r="B52" s="8">
        <v>0.41447913646697998</v>
      </c>
      <c r="C52" s="8">
        <v>0.49467134475708008</v>
      </c>
      <c r="D52" s="9">
        <v>17359</v>
      </c>
      <c r="E52" s="9">
        <v>8587</v>
      </c>
      <c r="F52" s="9">
        <v>8772</v>
      </c>
      <c r="G52" s="9">
        <v>1311</v>
      </c>
      <c r="H52" s="9">
        <v>9898</v>
      </c>
      <c r="I52" s="10">
        <v>0.57019413560688981</v>
      </c>
      <c r="J52" s="9">
        <f t="shared" si="0"/>
        <v>1442.1000000000001</v>
      </c>
      <c r="K52" s="9">
        <f t="shared" si="1"/>
        <v>10029.1</v>
      </c>
      <c r="L52" s="10">
        <f t="shared" si="2"/>
        <v>0.577746413963938</v>
      </c>
    </row>
    <row r="53" spans="1:12" x14ac:dyDescent="0.35">
      <c r="A53" s="7" t="s">
        <v>41</v>
      </c>
      <c r="B53" s="8">
        <v>0.204010695219039</v>
      </c>
      <c r="C53" s="8">
        <v>0.20419324934482574</v>
      </c>
      <c r="D53" s="9">
        <v>1097</v>
      </c>
      <c r="E53" s="9">
        <v>224</v>
      </c>
      <c r="F53" s="9">
        <v>873</v>
      </c>
      <c r="G53" s="9">
        <v>130</v>
      </c>
      <c r="H53" s="9">
        <v>354</v>
      </c>
      <c r="I53" s="10">
        <v>0.32269826800364632</v>
      </c>
      <c r="J53" s="9">
        <f t="shared" si="0"/>
        <v>143</v>
      </c>
      <c r="K53" s="9">
        <f t="shared" si="1"/>
        <v>367</v>
      </c>
      <c r="L53" s="10">
        <f t="shared" si="2"/>
        <v>0.33454876937101186</v>
      </c>
    </row>
    <row r="54" spans="1:12" x14ac:dyDescent="0.35">
      <c r="A54" s="7" t="s">
        <v>51</v>
      </c>
      <c r="B54" s="8">
        <v>0.49212738871574402</v>
      </c>
      <c r="C54" s="8">
        <v>0.60648584365844727</v>
      </c>
      <c r="D54" s="9">
        <v>54303</v>
      </c>
      <c r="E54" s="9">
        <v>32934</v>
      </c>
      <c r="F54" s="9">
        <v>21369</v>
      </c>
      <c r="G54" s="9">
        <v>3193</v>
      </c>
      <c r="H54" s="9">
        <v>36127</v>
      </c>
      <c r="I54" s="10">
        <v>0.66528552750308456</v>
      </c>
      <c r="J54" s="9">
        <f t="shared" si="0"/>
        <v>3512.3</v>
      </c>
      <c r="K54" s="9">
        <f t="shared" si="1"/>
        <v>36446.300000000003</v>
      </c>
      <c r="L54" s="10">
        <f t="shared" si="2"/>
        <v>0.6711654973021749</v>
      </c>
    </row>
    <row r="55" spans="1:12" x14ac:dyDescent="0.35">
      <c r="A55" s="7" t="s">
        <v>28</v>
      </c>
      <c r="B55" s="8">
        <v>0.51603776216506958</v>
      </c>
      <c r="C55" s="8">
        <v>0.64089417457580566</v>
      </c>
      <c r="D55" s="9">
        <v>11899</v>
      </c>
      <c r="E55" s="9">
        <v>7626</v>
      </c>
      <c r="F55" s="9">
        <v>4273</v>
      </c>
      <c r="G55" s="9">
        <v>638</v>
      </c>
      <c r="H55" s="9">
        <v>8264</v>
      </c>
      <c r="I55" s="10">
        <v>0.69451214387763682</v>
      </c>
      <c r="J55" s="9">
        <f t="shared" si="0"/>
        <v>701.80000000000007</v>
      </c>
      <c r="K55" s="9">
        <f t="shared" si="1"/>
        <v>8327.7999999999993</v>
      </c>
      <c r="L55" s="10">
        <f t="shared" si="2"/>
        <v>0.69987393898646943</v>
      </c>
    </row>
    <row r="56" spans="1:12" x14ac:dyDescent="0.35">
      <c r="A56" s="7" t="s">
        <v>0</v>
      </c>
      <c r="B56" s="8">
        <v>0.44374430179595947</v>
      </c>
      <c r="C56" s="8">
        <v>0.47886174917221069</v>
      </c>
      <c r="D56" s="9">
        <v>72286</v>
      </c>
      <c r="E56" s="9">
        <v>34615</v>
      </c>
      <c r="F56" s="9">
        <v>37671</v>
      </c>
      <c r="G56" s="9">
        <v>5629</v>
      </c>
      <c r="H56" s="9">
        <v>40244</v>
      </c>
      <c r="I56" s="10">
        <v>0.55673297734001048</v>
      </c>
      <c r="J56" s="9">
        <f t="shared" si="0"/>
        <v>6191.9000000000005</v>
      </c>
      <c r="K56" s="9">
        <f t="shared" si="1"/>
        <v>40806.9</v>
      </c>
      <c r="L56" s="10">
        <f t="shared" si="2"/>
        <v>0.5645201007110644</v>
      </c>
    </row>
    <row r="57" spans="1:12" x14ac:dyDescent="0.35">
      <c r="A57" s="7" t="s">
        <v>39</v>
      </c>
      <c r="B57" s="8">
        <v>0.26792034506797791</v>
      </c>
      <c r="C57" s="8">
        <v>0.26776739954948425</v>
      </c>
      <c r="D57" s="9">
        <v>2786</v>
      </c>
      <c r="E57" s="9">
        <v>746</v>
      </c>
      <c r="F57" s="9">
        <v>2040</v>
      </c>
      <c r="G57" s="9">
        <v>305</v>
      </c>
      <c r="H57" s="9">
        <v>1051</v>
      </c>
      <c r="I57" s="10">
        <v>0.37724335965541994</v>
      </c>
      <c r="J57" s="9">
        <f t="shared" si="0"/>
        <v>335.5</v>
      </c>
      <c r="K57" s="9">
        <f t="shared" si="1"/>
        <v>1081.5</v>
      </c>
      <c r="L57" s="10">
        <f t="shared" si="2"/>
        <v>0.38819095477386933</v>
      </c>
    </row>
    <row r="58" spans="1:12" x14ac:dyDescent="0.35">
      <c r="A58" s="7" t="s">
        <v>38</v>
      </c>
      <c r="B58" s="8">
        <v>0.42198115587234497</v>
      </c>
      <c r="C58" s="8">
        <v>0.51039743423461914</v>
      </c>
      <c r="D58" s="9">
        <v>17312</v>
      </c>
      <c r="E58" s="9">
        <v>8836</v>
      </c>
      <c r="F58" s="9">
        <v>8476</v>
      </c>
      <c r="G58" s="9">
        <v>1266</v>
      </c>
      <c r="H58" s="9">
        <v>10102</v>
      </c>
      <c r="I58" s="10">
        <v>0.58352587800369682</v>
      </c>
      <c r="J58" s="9">
        <f t="shared" si="0"/>
        <v>1392.6000000000001</v>
      </c>
      <c r="K58" s="9">
        <f t="shared" si="1"/>
        <v>10228.6</v>
      </c>
      <c r="L58" s="10">
        <f t="shared" si="2"/>
        <v>0.59083872458410358</v>
      </c>
    </row>
    <row r="59" spans="1:12" x14ac:dyDescent="0.35">
      <c r="A59" s="7" t="s">
        <v>69</v>
      </c>
      <c r="B59" s="8">
        <v>0.3514595627784729</v>
      </c>
      <c r="C59" s="8">
        <v>0.39197680354118347</v>
      </c>
      <c r="D59" s="9">
        <v>12414</v>
      </c>
      <c r="E59" s="9">
        <v>4866</v>
      </c>
      <c r="F59" s="9">
        <v>7548</v>
      </c>
      <c r="G59" s="9">
        <v>1128</v>
      </c>
      <c r="H59" s="9">
        <v>5994</v>
      </c>
      <c r="I59" s="10">
        <v>0.48284195263412277</v>
      </c>
      <c r="J59" s="9">
        <f t="shared" si="0"/>
        <v>1240.8000000000002</v>
      </c>
      <c r="K59" s="9">
        <f t="shared" si="1"/>
        <v>6106.8</v>
      </c>
      <c r="L59" s="10">
        <f t="shared" si="2"/>
        <v>0.49192846785886901</v>
      </c>
    </row>
    <row r="60" spans="1:12" x14ac:dyDescent="0.35">
      <c r="A60" s="7" t="s">
        <v>89</v>
      </c>
      <c r="B60" s="8">
        <v>0.42154181003570557</v>
      </c>
      <c r="C60" s="8">
        <v>0.52399563789367676</v>
      </c>
      <c r="D60" s="9">
        <v>23796</v>
      </c>
      <c r="E60" s="9">
        <v>12469</v>
      </c>
      <c r="F60" s="9">
        <v>11327</v>
      </c>
      <c r="G60" s="9">
        <v>1692</v>
      </c>
      <c r="H60" s="9">
        <v>14161</v>
      </c>
      <c r="I60" s="10">
        <v>0.59510001680954783</v>
      </c>
      <c r="J60" s="9">
        <f t="shared" si="0"/>
        <v>1861.2</v>
      </c>
      <c r="K60" s="9">
        <f t="shared" si="1"/>
        <v>14330.2</v>
      </c>
      <c r="L60" s="10">
        <f t="shared" si="2"/>
        <v>0.60221045553874608</v>
      </c>
    </row>
    <row r="61" spans="1:12" x14ac:dyDescent="0.35">
      <c r="A61" s="7" t="s">
        <v>33</v>
      </c>
      <c r="B61" s="8">
        <v>0.42841073870658875</v>
      </c>
      <c r="C61" s="8">
        <v>0.5052802562713623</v>
      </c>
      <c r="D61" s="9">
        <v>8617</v>
      </c>
      <c r="E61" s="9">
        <v>4354</v>
      </c>
      <c r="F61" s="9">
        <v>4263</v>
      </c>
      <c r="G61" s="9">
        <v>637</v>
      </c>
      <c r="H61" s="9">
        <v>4991</v>
      </c>
      <c r="I61" s="10">
        <v>0.57920389926888705</v>
      </c>
      <c r="J61" s="9">
        <f t="shared" si="0"/>
        <v>700.7</v>
      </c>
      <c r="K61" s="9">
        <f t="shared" si="1"/>
        <v>5054.7</v>
      </c>
      <c r="L61" s="10">
        <f t="shared" si="2"/>
        <v>0.58659626320064984</v>
      </c>
    </row>
    <row r="62" spans="1:12" x14ac:dyDescent="0.35">
      <c r="A62" s="7" t="s">
        <v>32</v>
      </c>
      <c r="B62" s="8">
        <v>0.49556270241737366</v>
      </c>
      <c r="C62" s="8">
        <v>0.65796679258346558</v>
      </c>
      <c r="D62" s="9">
        <v>5479</v>
      </c>
      <c r="E62" s="9">
        <v>3605</v>
      </c>
      <c r="F62" s="9">
        <v>1874</v>
      </c>
      <c r="G62" s="9">
        <v>280</v>
      </c>
      <c r="H62" s="9">
        <v>3885</v>
      </c>
      <c r="I62" s="10">
        <v>0.70907099835736453</v>
      </c>
      <c r="J62" s="9">
        <f t="shared" si="0"/>
        <v>308</v>
      </c>
      <c r="K62" s="9">
        <f t="shared" si="1"/>
        <v>3913</v>
      </c>
      <c r="L62" s="10">
        <f t="shared" si="2"/>
        <v>0.71418141996714724</v>
      </c>
    </row>
    <row r="63" spans="1:12" x14ac:dyDescent="0.35">
      <c r="A63" s="7" t="s">
        <v>98</v>
      </c>
      <c r="B63" s="8">
        <v>0.42281699180603027</v>
      </c>
      <c r="C63" s="8">
        <v>0.5570443868637085</v>
      </c>
      <c r="D63" s="9">
        <v>5224</v>
      </c>
      <c r="E63" s="9">
        <v>2910</v>
      </c>
      <c r="F63" s="9">
        <v>2314</v>
      </c>
      <c r="G63" s="9">
        <v>346</v>
      </c>
      <c r="H63" s="9">
        <v>3256</v>
      </c>
      <c r="I63" s="10">
        <v>0.62327718223583461</v>
      </c>
      <c r="J63" s="9">
        <f t="shared" si="0"/>
        <v>380.6</v>
      </c>
      <c r="K63" s="9">
        <f t="shared" si="1"/>
        <v>3290.6</v>
      </c>
      <c r="L63" s="10">
        <f t="shared" si="2"/>
        <v>0.62990045941807038</v>
      </c>
    </row>
    <row r="64" spans="1:12" x14ac:dyDescent="0.35">
      <c r="A64" s="7" t="s">
        <v>77</v>
      </c>
      <c r="B64" s="8">
        <v>0.39421400427818298</v>
      </c>
      <c r="C64" s="8">
        <v>0.41753330826759338</v>
      </c>
      <c r="D64" s="9">
        <v>11635</v>
      </c>
      <c r="E64" s="9">
        <v>4858</v>
      </c>
      <c r="F64" s="9">
        <v>6777</v>
      </c>
      <c r="G64" s="9">
        <v>1013</v>
      </c>
      <c r="H64" s="9">
        <v>5871</v>
      </c>
      <c r="I64" s="10">
        <v>0.50459819510098836</v>
      </c>
      <c r="J64" s="9">
        <f t="shared" si="0"/>
        <v>1114.3000000000002</v>
      </c>
      <c r="K64" s="9">
        <f t="shared" si="1"/>
        <v>5972.3</v>
      </c>
      <c r="L64" s="10">
        <f t="shared" si="2"/>
        <v>0.51330468414267294</v>
      </c>
    </row>
    <row r="65" spans="1:12" x14ac:dyDescent="0.35">
      <c r="A65" s="7" t="s">
        <v>49</v>
      </c>
      <c r="B65" s="8">
        <v>0.64475142955780029</v>
      </c>
      <c r="C65" s="8">
        <v>0.70009982585906982</v>
      </c>
      <c r="D65" s="9">
        <v>401737</v>
      </c>
      <c r="E65" s="9">
        <v>281256</v>
      </c>
      <c r="F65" s="9">
        <v>120481</v>
      </c>
      <c r="G65" s="9">
        <v>18001</v>
      </c>
      <c r="H65" s="9">
        <v>299257</v>
      </c>
      <c r="I65" s="10">
        <v>0.74490773814709621</v>
      </c>
      <c r="J65" s="9">
        <f t="shared" si="0"/>
        <v>19801.100000000002</v>
      </c>
      <c r="K65" s="9">
        <f t="shared" si="1"/>
        <v>301057.09999999998</v>
      </c>
      <c r="L65" s="10">
        <f t="shared" si="2"/>
        <v>0.74938853030714114</v>
      </c>
    </row>
    <row r="66" spans="1:12" x14ac:dyDescent="0.35">
      <c r="A66" s="7" t="s">
        <v>30</v>
      </c>
      <c r="B66" s="8">
        <v>0.39886361360549927</v>
      </c>
      <c r="C66" s="8">
        <v>0.49342769384384155</v>
      </c>
      <c r="D66" s="9">
        <v>3956</v>
      </c>
      <c r="E66" s="9">
        <v>1952</v>
      </c>
      <c r="F66" s="9">
        <v>2004</v>
      </c>
      <c r="G66" s="9">
        <v>299</v>
      </c>
      <c r="H66" s="9">
        <v>2251</v>
      </c>
      <c r="I66" s="10">
        <v>0.56900910010111228</v>
      </c>
      <c r="J66" s="9">
        <f t="shared" si="0"/>
        <v>328.90000000000003</v>
      </c>
      <c r="K66" s="9">
        <f t="shared" si="1"/>
        <v>2280.9</v>
      </c>
      <c r="L66" s="10">
        <f t="shared" si="2"/>
        <v>0.57656723963599599</v>
      </c>
    </row>
    <row r="67" spans="1:12" x14ac:dyDescent="0.35">
      <c r="A67" s="7" t="s">
        <v>67</v>
      </c>
      <c r="B67" s="8">
        <v>0.29729640483856201</v>
      </c>
      <c r="C67" s="8">
        <v>0.29730507731437683</v>
      </c>
      <c r="D67" s="9">
        <v>6939</v>
      </c>
      <c r="E67" s="9">
        <v>2063</v>
      </c>
      <c r="F67" s="9">
        <v>4876</v>
      </c>
      <c r="G67" s="9">
        <v>729</v>
      </c>
      <c r="H67" s="9">
        <v>2792</v>
      </c>
      <c r="I67" s="10">
        <v>0.40236345294711051</v>
      </c>
      <c r="J67" s="9">
        <f t="shared" si="0"/>
        <v>801.90000000000009</v>
      </c>
      <c r="K67" s="9">
        <f t="shared" si="1"/>
        <v>2864.9</v>
      </c>
      <c r="L67" s="10">
        <f t="shared" si="2"/>
        <v>0.41286928952298602</v>
      </c>
    </row>
    <row r="68" spans="1:12" x14ac:dyDescent="0.35">
      <c r="A68" s="7" t="s">
        <v>73</v>
      </c>
      <c r="B68" s="8">
        <v>0.57177746295928955</v>
      </c>
      <c r="C68" s="8">
        <v>0.72782361507415771</v>
      </c>
      <c r="D68" s="9">
        <v>25083</v>
      </c>
      <c r="E68" s="9">
        <v>18256</v>
      </c>
      <c r="F68" s="9">
        <v>6827</v>
      </c>
      <c r="G68" s="9">
        <v>1020</v>
      </c>
      <c r="H68" s="9">
        <v>19276</v>
      </c>
      <c r="I68" s="10">
        <v>0.76848861778894073</v>
      </c>
      <c r="J68" s="9">
        <f t="shared" si="0"/>
        <v>1122</v>
      </c>
      <c r="K68" s="9">
        <f t="shared" si="1"/>
        <v>19378</v>
      </c>
      <c r="L68" s="10">
        <f t="shared" si="2"/>
        <v>0.7725551170115218</v>
      </c>
    </row>
    <row r="69" spans="1:12" x14ac:dyDescent="0.35">
      <c r="A69" s="7" t="s">
        <v>91</v>
      </c>
      <c r="B69" s="8">
        <v>0.42939355969429016</v>
      </c>
      <c r="C69" s="8">
        <v>0.50483518838882446</v>
      </c>
      <c r="D69" s="9">
        <v>24301</v>
      </c>
      <c r="E69" s="9">
        <v>12268</v>
      </c>
      <c r="F69" s="9">
        <v>12033</v>
      </c>
      <c r="G69" s="9">
        <v>1798</v>
      </c>
      <c r="H69" s="9">
        <v>14066</v>
      </c>
      <c r="I69" s="10">
        <v>0.57882391671124644</v>
      </c>
      <c r="J69" s="9">
        <f t="shared" si="0"/>
        <v>1977.8000000000002</v>
      </c>
      <c r="K69" s="9">
        <f t="shared" si="1"/>
        <v>14245.8</v>
      </c>
      <c r="L69" s="10">
        <f t="shared" si="2"/>
        <v>0.5862227891856302</v>
      </c>
    </row>
    <row r="70" spans="1:12" x14ac:dyDescent="0.35">
      <c r="A70" s="7" t="s">
        <v>93</v>
      </c>
      <c r="B70" s="8">
        <v>0.60567295551300049</v>
      </c>
      <c r="C70" s="8">
        <v>0.63444459438323975</v>
      </c>
      <c r="D70" s="9">
        <v>75890</v>
      </c>
      <c r="E70" s="9">
        <v>48148</v>
      </c>
      <c r="F70" s="9">
        <v>27742</v>
      </c>
      <c r="G70" s="9">
        <v>4145</v>
      </c>
      <c r="H70" s="9">
        <v>52293</v>
      </c>
      <c r="I70" s="10">
        <v>0.68906311767031225</v>
      </c>
      <c r="J70" s="9">
        <f t="shared" si="0"/>
        <v>4559.5</v>
      </c>
      <c r="K70" s="9">
        <f t="shared" si="1"/>
        <v>52707.5</v>
      </c>
      <c r="L70" s="10">
        <f t="shared" si="2"/>
        <v>0.69452497035182503</v>
      </c>
    </row>
    <row r="71" spans="1:12" x14ac:dyDescent="0.35">
      <c r="A71" s="7" t="s">
        <v>40</v>
      </c>
      <c r="B71" s="8">
        <v>0.35559698939323425</v>
      </c>
      <c r="C71" s="8">
        <v>0.48594915866851807</v>
      </c>
      <c r="D71" s="9">
        <v>5231</v>
      </c>
      <c r="E71" s="9">
        <v>2542</v>
      </c>
      <c r="F71" s="9">
        <v>2689</v>
      </c>
      <c r="G71" s="9">
        <v>402</v>
      </c>
      <c r="H71" s="9">
        <v>2944</v>
      </c>
      <c r="I71" s="10">
        <v>0.56279870005735044</v>
      </c>
      <c r="J71" s="9">
        <f t="shared" ref="J71:J105" si="3">G71*1.1</f>
        <v>442.20000000000005</v>
      </c>
      <c r="K71" s="9">
        <f t="shared" ref="K71:K105" si="4">J71+E71</f>
        <v>2984.2</v>
      </c>
      <c r="L71" s="10">
        <f t="shared" ref="L71:L105" si="5">K71/D71</f>
        <v>0.5704836551328617</v>
      </c>
    </row>
    <row r="72" spans="1:12" x14ac:dyDescent="0.35">
      <c r="A72" s="7" t="s">
        <v>55</v>
      </c>
      <c r="B72" s="8">
        <v>0.42915388941764832</v>
      </c>
      <c r="C72" s="8">
        <v>0.52034121751785278</v>
      </c>
      <c r="D72" s="9">
        <v>49702</v>
      </c>
      <c r="E72" s="9">
        <v>25862</v>
      </c>
      <c r="F72" s="9">
        <v>23840</v>
      </c>
      <c r="G72" s="9">
        <v>3562</v>
      </c>
      <c r="H72" s="9">
        <v>29424</v>
      </c>
      <c r="I72" s="10">
        <v>0.59200836988451166</v>
      </c>
      <c r="J72" s="9">
        <f t="shared" si="3"/>
        <v>3918.2000000000003</v>
      </c>
      <c r="K72" s="9">
        <f t="shared" si="4"/>
        <v>29780.2</v>
      </c>
      <c r="L72" s="10">
        <f t="shared" si="5"/>
        <v>0.59917508349764603</v>
      </c>
    </row>
    <row r="73" spans="1:12" x14ac:dyDescent="0.35">
      <c r="A73" s="7" t="s">
        <v>17</v>
      </c>
      <c r="B73" s="8">
        <v>0.73702794313430786</v>
      </c>
      <c r="C73" s="8">
        <v>0.76459699869155884</v>
      </c>
      <c r="D73" s="9">
        <v>42680</v>
      </c>
      <c r="E73" s="9">
        <v>32633</v>
      </c>
      <c r="F73" s="9">
        <v>10047</v>
      </c>
      <c r="G73" s="9">
        <v>1501</v>
      </c>
      <c r="H73" s="9">
        <v>34134</v>
      </c>
      <c r="I73" s="10">
        <v>0.79976569821930643</v>
      </c>
      <c r="J73" s="9">
        <f t="shared" si="3"/>
        <v>1651.1000000000001</v>
      </c>
      <c r="K73" s="9">
        <f t="shared" si="4"/>
        <v>34284.1</v>
      </c>
      <c r="L73" s="10">
        <f t="shared" si="5"/>
        <v>0.8032825679475164</v>
      </c>
    </row>
    <row r="74" spans="1:12" x14ac:dyDescent="0.35">
      <c r="A74" s="7" t="s">
        <v>24</v>
      </c>
      <c r="B74" s="8">
        <v>0.34041553735733032</v>
      </c>
      <c r="C74" s="8">
        <v>0.34045267105102539</v>
      </c>
      <c r="D74" s="9">
        <v>3137</v>
      </c>
      <c r="E74" s="9">
        <v>1068</v>
      </c>
      <c r="F74" s="9">
        <v>2069</v>
      </c>
      <c r="G74" s="9">
        <v>309</v>
      </c>
      <c r="H74" s="9">
        <v>1377</v>
      </c>
      <c r="I74" s="10">
        <v>0.43895441504622251</v>
      </c>
      <c r="J74" s="9">
        <f t="shared" si="3"/>
        <v>339.90000000000003</v>
      </c>
      <c r="K74" s="9">
        <f t="shared" si="4"/>
        <v>1407.9</v>
      </c>
      <c r="L74" s="10">
        <f t="shared" si="5"/>
        <v>0.44880459037296783</v>
      </c>
    </row>
    <row r="75" spans="1:12" x14ac:dyDescent="0.35">
      <c r="A75" s="7" t="s">
        <v>74</v>
      </c>
      <c r="B75" s="8">
        <v>0.39901676774024963</v>
      </c>
      <c r="C75" s="8">
        <v>0.43948554992675781</v>
      </c>
      <c r="D75" s="9">
        <v>9097</v>
      </c>
      <c r="E75" s="9">
        <v>3998</v>
      </c>
      <c r="F75" s="9">
        <v>5099</v>
      </c>
      <c r="G75" s="9">
        <v>762</v>
      </c>
      <c r="H75" s="9">
        <v>4760</v>
      </c>
      <c r="I75" s="10">
        <v>0.52324942288666598</v>
      </c>
      <c r="J75" s="9">
        <f t="shared" si="3"/>
        <v>838.2</v>
      </c>
      <c r="K75" s="9">
        <f t="shared" si="4"/>
        <v>4836.2</v>
      </c>
      <c r="L75" s="10">
        <f t="shared" si="5"/>
        <v>0.53162581070682635</v>
      </c>
    </row>
    <row r="76" spans="1:12" x14ac:dyDescent="0.35">
      <c r="A76" s="7" t="s">
        <v>85</v>
      </c>
      <c r="B76" s="8">
        <v>0.46674153208732605</v>
      </c>
      <c r="C76" s="8">
        <v>0.59332281351089478</v>
      </c>
      <c r="D76" s="9">
        <v>19020</v>
      </c>
      <c r="E76" s="9">
        <v>11285</v>
      </c>
      <c r="F76" s="9">
        <v>7735</v>
      </c>
      <c r="G76" s="9">
        <v>1156</v>
      </c>
      <c r="H76" s="9">
        <v>12441</v>
      </c>
      <c r="I76" s="10">
        <v>0.6541009463722397</v>
      </c>
      <c r="J76" s="9">
        <f t="shared" si="3"/>
        <v>1271.6000000000001</v>
      </c>
      <c r="K76" s="9">
        <f t="shared" si="4"/>
        <v>12556.6</v>
      </c>
      <c r="L76" s="10">
        <f t="shared" si="5"/>
        <v>0.66017875920084124</v>
      </c>
    </row>
    <row r="77" spans="1:12" x14ac:dyDescent="0.35">
      <c r="A77" s="7" t="s">
        <v>42</v>
      </c>
      <c r="B77" s="8">
        <v>0.4297654926776886</v>
      </c>
      <c r="C77" s="8">
        <v>0.59215331077575684</v>
      </c>
      <c r="D77" s="9">
        <v>3288</v>
      </c>
      <c r="E77" s="9">
        <v>1947</v>
      </c>
      <c r="F77" s="9">
        <v>1341</v>
      </c>
      <c r="G77" s="9">
        <v>200</v>
      </c>
      <c r="H77" s="9">
        <v>2147</v>
      </c>
      <c r="I77" s="10">
        <v>0.65298053527980537</v>
      </c>
      <c r="J77" s="9">
        <f t="shared" si="3"/>
        <v>220.00000000000003</v>
      </c>
      <c r="K77" s="9">
        <f t="shared" si="4"/>
        <v>2167</v>
      </c>
      <c r="L77" s="10">
        <f t="shared" si="5"/>
        <v>0.65906326034063256</v>
      </c>
    </row>
    <row r="78" spans="1:12" x14ac:dyDescent="0.35">
      <c r="A78" s="7" t="s">
        <v>18</v>
      </c>
      <c r="B78" s="8">
        <v>0.39420279860496521</v>
      </c>
      <c r="C78" s="8">
        <v>0.48111143708229065</v>
      </c>
      <c r="D78" s="9">
        <v>10509</v>
      </c>
      <c r="E78" s="9">
        <v>5056</v>
      </c>
      <c r="F78" s="9">
        <v>5453</v>
      </c>
      <c r="G78" s="9">
        <v>815</v>
      </c>
      <c r="H78" s="9">
        <v>5871</v>
      </c>
      <c r="I78" s="10">
        <v>0.55866400228375679</v>
      </c>
      <c r="J78" s="9">
        <f t="shared" si="3"/>
        <v>896.50000000000011</v>
      </c>
      <c r="K78" s="9">
        <f t="shared" si="4"/>
        <v>5952.5</v>
      </c>
      <c r="L78" s="10">
        <f t="shared" si="5"/>
        <v>0.56641925968217721</v>
      </c>
    </row>
    <row r="79" spans="1:12" x14ac:dyDescent="0.35">
      <c r="A79" s="7" t="s">
        <v>29</v>
      </c>
      <c r="B79" s="8">
        <v>0.56353676319122314</v>
      </c>
      <c r="C79" s="8">
        <v>0.62231206893920898</v>
      </c>
      <c r="D79" s="9">
        <v>46737</v>
      </c>
      <c r="E79" s="9">
        <v>29085</v>
      </c>
      <c r="F79" s="9">
        <v>17652</v>
      </c>
      <c r="G79" s="9">
        <v>2637</v>
      </c>
      <c r="H79" s="9">
        <v>31722</v>
      </c>
      <c r="I79" s="10">
        <v>0.67873419346556263</v>
      </c>
      <c r="J79" s="9">
        <f t="shared" si="3"/>
        <v>2900.7000000000003</v>
      </c>
      <c r="K79" s="9">
        <f t="shared" si="4"/>
        <v>31985.7</v>
      </c>
      <c r="L79" s="10">
        <f t="shared" si="5"/>
        <v>0.68437640413376988</v>
      </c>
    </row>
    <row r="80" spans="1:12" x14ac:dyDescent="0.35">
      <c r="A80" s="7" t="s">
        <v>27</v>
      </c>
      <c r="B80" s="8">
        <v>0.47005835175514221</v>
      </c>
      <c r="C80" s="8">
        <v>0.63241106271743774</v>
      </c>
      <c r="D80" s="9">
        <v>5060</v>
      </c>
      <c r="E80" s="9">
        <v>3200</v>
      </c>
      <c r="F80" s="9">
        <v>1860</v>
      </c>
      <c r="G80" s="9">
        <v>278</v>
      </c>
      <c r="H80" s="9">
        <v>3478</v>
      </c>
      <c r="I80" s="10">
        <v>0.68735177865612651</v>
      </c>
      <c r="J80" s="9">
        <f t="shared" si="3"/>
        <v>305.8</v>
      </c>
      <c r="K80" s="9">
        <f t="shared" si="4"/>
        <v>3505.8</v>
      </c>
      <c r="L80" s="10">
        <f t="shared" si="5"/>
        <v>0.69284584980237163</v>
      </c>
    </row>
    <row r="81" spans="1:12" x14ac:dyDescent="0.35">
      <c r="A81" s="7" t="s">
        <v>58</v>
      </c>
      <c r="B81" s="8">
        <v>0.36889380216598511</v>
      </c>
      <c r="C81" s="8">
        <v>0.46808022260665894</v>
      </c>
      <c r="D81" s="9">
        <v>39286</v>
      </c>
      <c r="E81" s="9">
        <v>18389</v>
      </c>
      <c r="F81" s="9">
        <v>20897</v>
      </c>
      <c r="G81" s="9">
        <v>3122</v>
      </c>
      <c r="H81" s="9">
        <v>21511</v>
      </c>
      <c r="I81" s="10">
        <v>0.54754874510003559</v>
      </c>
      <c r="J81" s="9">
        <f t="shared" si="3"/>
        <v>3434.2000000000003</v>
      </c>
      <c r="K81" s="9">
        <f t="shared" si="4"/>
        <v>21823.200000000001</v>
      </c>
      <c r="L81" s="10">
        <f t="shared" si="5"/>
        <v>0.55549559639566259</v>
      </c>
    </row>
    <row r="82" spans="1:12" x14ac:dyDescent="0.35">
      <c r="A82" s="7" t="s">
        <v>63</v>
      </c>
      <c r="B82" s="8">
        <v>0.31574761867523193</v>
      </c>
      <c r="C82" s="8">
        <v>0.31577944755554199</v>
      </c>
      <c r="D82" s="9">
        <v>10501</v>
      </c>
      <c r="E82" s="9">
        <v>3316</v>
      </c>
      <c r="F82" s="9">
        <v>7185</v>
      </c>
      <c r="G82" s="9">
        <v>1074</v>
      </c>
      <c r="H82" s="9">
        <v>4390</v>
      </c>
      <c r="I82" s="10">
        <v>0.4180554232930197</v>
      </c>
      <c r="J82" s="9">
        <f t="shared" si="3"/>
        <v>1181.4000000000001</v>
      </c>
      <c r="K82" s="9">
        <f t="shared" si="4"/>
        <v>4497.3999999999996</v>
      </c>
      <c r="L82" s="10">
        <f t="shared" si="5"/>
        <v>0.42828302066469859</v>
      </c>
    </row>
    <row r="83" spans="1:12" x14ac:dyDescent="0.35">
      <c r="A83" s="7" t="s">
        <v>66</v>
      </c>
      <c r="B83" s="8">
        <v>0.30589956045150757</v>
      </c>
      <c r="C83" s="8">
        <v>0.3665984570980072</v>
      </c>
      <c r="D83" s="9">
        <v>31765</v>
      </c>
      <c r="E83" s="9">
        <v>11645</v>
      </c>
      <c r="F83" s="9">
        <v>20120</v>
      </c>
      <c r="G83" s="9">
        <v>3006</v>
      </c>
      <c r="H83" s="9">
        <v>14651</v>
      </c>
      <c r="I83" s="10">
        <v>0.46123091452856918</v>
      </c>
      <c r="J83" s="9">
        <f t="shared" si="3"/>
        <v>3306.6000000000004</v>
      </c>
      <c r="K83" s="9">
        <f t="shared" si="4"/>
        <v>14951.6</v>
      </c>
      <c r="L83" s="10">
        <f t="shared" si="5"/>
        <v>0.47069416023925703</v>
      </c>
    </row>
    <row r="84" spans="1:12" x14ac:dyDescent="0.35">
      <c r="A84" s="7" t="s">
        <v>14</v>
      </c>
      <c r="B84" s="8">
        <v>0.36208856105804443</v>
      </c>
      <c r="C84" s="8">
        <v>0.4420645534992218</v>
      </c>
      <c r="D84" s="9">
        <v>23017</v>
      </c>
      <c r="E84" s="9">
        <v>10175</v>
      </c>
      <c r="F84" s="9">
        <v>12842</v>
      </c>
      <c r="G84" s="9">
        <v>1919</v>
      </c>
      <c r="H84" s="9">
        <v>12094</v>
      </c>
      <c r="I84" s="10">
        <v>0.52543771994612676</v>
      </c>
      <c r="J84" s="9">
        <f t="shared" si="3"/>
        <v>2110.9</v>
      </c>
      <c r="K84" s="9">
        <f t="shared" si="4"/>
        <v>12285.9</v>
      </c>
      <c r="L84" s="10">
        <f t="shared" si="5"/>
        <v>0.53377503584307251</v>
      </c>
    </row>
    <row r="85" spans="1:12" x14ac:dyDescent="0.35">
      <c r="A85" s="7" t="s">
        <v>37</v>
      </c>
      <c r="B85" s="8">
        <v>0.37915623188018799</v>
      </c>
      <c r="C85" s="8">
        <v>0.4426007866859436</v>
      </c>
      <c r="D85" s="9">
        <v>37727</v>
      </c>
      <c r="E85" s="9">
        <v>16698</v>
      </c>
      <c r="F85" s="9">
        <v>21029</v>
      </c>
      <c r="G85" s="9">
        <v>3142</v>
      </c>
      <c r="H85" s="9">
        <v>19840</v>
      </c>
      <c r="I85" s="10">
        <v>0.52588331963845525</v>
      </c>
      <c r="J85" s="9">
        <f t="shared" si="3"/>
        <v>3456.2000000000003</v>
      </c>
      <c r="K85" s="9">
        <f t="shared" si="4"/>
        <v>20154.2</v>
      </c>
      <c r="L85" s="10">
        <f t="shared" si="5"/>
        <v>0.53421157261377794</v>
      </c>
    </row>
    <row r="86" spans="1:12" x14ac:dyDescent="0.35">
      <c r="A86" s="7" t="s">
        <v>21</v>
      </c>
      <c r="B86" s="8">
        <v>0.39522159099578857</v>
      </c>
      <c r="C86" s="8">
        <v>0.47412297129631042</v>
      </c>
      <c r="D86" s="9">
        <v>17274</v>
      </c>
      <c r="E86" s="9">
        <v>8190</v>
      </c>
      <c r="F86" s="9">
        <v>9084</v>
      </c>
      <c r="G86" s="9">
        <v>1357</v>
      </c>
      <c r="H86" s="9">
        <v>9547</v>
      </c>
      <c r="I86" s="10">
        <v>0.55268032881787654</v>
      </c>
      <c r="J86" s="9">
        <f t="shared" si="3"/>
        <v>1492.7</v>
      </c>
      <c r="K86" s="9">
        <f t="shared" si="4"/>
        <v>9682.7000000000007</v>
      </c>
      <c r="L86" s="10">
        <f t="shared" si="5"/>
        <v>0.5605360657635754</v>
      </c>
    </row>
    <row r="87" spans="1:12" x14ac:dyDescent="0.35">
      <c r="A87" s="7" t="s">
        <v>59</v>
      </c>
      <c r="B87" s="8">
        <v>0.31498929858207703</v>
      </c>
      <c r="C87" s="8">
        <v>0.35912105441093445</v>
      </c>
      <c r="D87" s="9">
        <v>15382</v>
      </c>
      <c r="E87" s="9">
        <v>5524</v>
      </c>
      <c r="F87" s="9">
        <v>9858</v>
      </c>
      <c r="G87" s="9">
        <v>1473</v>
      </c>
      <c r="H87" s="9">
        <v>6997</v>
      </c>
      <c r="I87" s="10">
        <v>0.45488232999609934</v>
      </c>
      <c r="J87" s="9">
        <f t="shared" si="3"/>
        <v>1620.3000000000002</v>
      </c>
      <c r="K87" s="9">
        <f t="shared" si="4"/>
        <v>7144.3</v>
      </c>
      <c r="L87" s="10">
        <f t="shared" si="5"/>
        <v>0.46445845793784946</v>
      </c>
    </row>
    <row r="88" spans="1:12" x14ac:dyDescent="0.35">
      <c r="A88" s="7" t="s">
        <v>83</v>
      </c>
      <c r="B88" s="8">
        <v>0.31356555223464966</v>
      </c>
      <c r="C88" s="8">
        <v>0.31351661682128906</v>
      </c>
      <c r="D88" s="9">
        <v>8730</v>
      </c>
      <c r="E88" s="9">
        <v>2737</v>
      </c>
      <c r="F88" s="9">
        <v>5993</v>
      </c>
      <c r="G88" s="9">
        <v>895</v>
      </c>
      <c r="H88" s="9">
        <v>3632</v>
      </c>
      <c r="I88" s="10">
        <v>0.41603665521191296</v>
      </c>
      <c r="J88" s="9">
        <f t="shared" si="3"/>
        <v>984.50000000000011</v>
      </c>
      <c r="K88" s="9">
        <f t="shared" si="4"/>
        <v>3721.5</v>
      </c>
      <c r="L88" s="10">
        <f t="shared" si="5"/>
        <v>0.42628865979381442</v>
      </c>
    </row>
    <row r="89" spans="1:12" x14ac:dyDescent="0.35">
      <c r="A89" s="7" t="s">
        <v>52</v>
      </c>
      <c r="B89" s="8">
        <v>0.38746535778045654</v>
      </c>
      <c r="C89" s="8">
        <v>0.43961894512176514</v>
      </c>
      <c r="D89" s="9">
        <v>16901</v>
      </c>
      <c r="E89" s="9">
        <v>7430</v>
      </c>
      <c r="F89" s="9">
        <v>9471</v>
      </c>
      <c r="G89" s="9">
        <v>1415</v>
      </c>
      <c r="H89" s="9">
        <v>8845</v>
      </c>
      <c r="I89" s="10">
        <v>0.52334181409384062</v>
      </c>
      <c r="J89" s="9">
        <f t="shared" si="3"/>
        <v>1556.5000000000002</v>
      </c>
      <c r="K89" s="9">
        <f t="shared" si="4"/>
        <v>8986.5</v>
      </c>
      <c r="L89" s="10">
        <f t="shared" si="5"/>
        <v>0.5317140997574108</v>
      </c>
    </row>
    <row r="90" spans="1:12" x14ac:dyDescent="0.35">
      <c r="A90" s="7" t="s">
        <v>10</v>
      </c>
      <c r="B90" s="8">
        <v>0.3600485622882843</v>
      </c>
      <c r="C90" s="8">
        <v>0.43986079096794128</v>
      </c>
      <c r="D90" s="9">
        <v>11781</v>
      </c>
      <c r="E90" s="9">
        <v>5182</v>
      </c>
      <c r="F90" s="9">
        <v>6599</v>
      </c>
      <c r="G90" s="9">
        <v>986</v>
      </c>
      <c r="H90" s="9">
        <v>6168</v>
      </c>
      <c r="I90" s="10">
        <v>0.52355487649605292</v>
      </c>
      <c r="J90" s="9">
        <f t="shared" si="3"/>
        <v>1084.6000000000001</v>
      </c>
      <c r="K90" s="9">
        <f t="shared" si="4"/>
        <v>6266.6</v>
      </c>
      <c r="L90" s="10">
        <f t="shared" si="5"/>
        <v>0.53192428486546139</v>
      </c>
    </row>
    <row r="91" spans="1:12" x14ac:dyDescent="0.35">
      <c r="A91" s="7" t="s">
        <v>9</v>
      </c>
      <c r="B91" s="8">
        <v>0.41805285215377808</v>
      </c>
      <c r="C91" s="8">
        <v>0.52037090063095093</v>
      </c>
      <c r="D91" s="9">
        <v>18335</v>
      </c>
      <c r="E91" s="9">
        <v>9541</v>
      </c>
      <c r="F91" s="9">
        <v>8794</v>
      </c>
      <c r="G91" s="9">
        <v>1314</v>
      </c>
      <c r="H91" s="9">
        <v>10855</v>
      </c>
      <c r="I91" s="10">
        <v>0.59203708753749662</v>
      </c>
      <c r="J91" s="9">
        <f t="shared" si="3"/>
        <v>1445.4</v>
      </c>
      <c r="K91" s="9">
        <f t="shared" si="4"/>
        <v>10986.4</v>
      </c>
      <c r="L91" s="10">
        <f t="shared" si="5"/>
        <v>0.59920370875374962</v>
      </c>
    </row>
    <row r="92" spans="1:12" x14ac:dyDescent="0.35">
      <c r="A92" s="7" t="s">
        <v>84</v>
      </c>
      <c r="B92" s="8">
        <v>0.35804164409637451</v>
      </c>
      <c r="C92" s="8">
        <v>0.35795629024505615</v>
      </c>
      <c r="D92" s="9">
        <v>3249</v>
      </c>
      <c r="E92" s="9">
        <v>1163</v>
      </c>
      <c r="F92" s="9">
        <v>2086</v>
      </c>
      <c r="G92" s="9">
        <v>312</v>
      </c>
      <c r="H92" s="9">
        <v>1475</v>
      </c>
      <c r="I92" s="10">
        <v>0.45398584179747614</v>
      </c>
      <c r="J92" s="9">
        <f t="shared" si="3"/>
        <v>343.20000000000005</v>
      </c>
      <c r="K92" s="9">
        <f t="shared" si="4"/>
        <v>1506.2</v>
      </c>
      <c r="L92" s="10">
        <f t="shared" si="5"/>
        <v>0.46358879655278551</v>
      </c>
    </row>
    <row r="93" spans="1:12" x14ac:dyDescent="0.35">
      <c r="A93" s="7" t="s">
        <v>54</v>
      </c>
      <c r="B93" s="8">
        <v>0.40948599576950073</v>
      </c>
      <c r="C93" s="8">
        <v>0.40944018959999084</v>
      </c>
      <c r="D93" s="9">
        <v>7288</v>
      </c>
      <c r="E93" s="9">
        <v>2984</v>
      </c>
      <c r="F93" s="9">
        <v>4304</v>
      </c>
      <c r="G93" s="9">
        <v>643</v>
      </c>
      <c r="H93" s="9">
        <v>3627</v>
      </c>
      <c r="I93" s="10">
        <v>0.49766739846322722</v>
      </c>
      <c r="J93" s="9">
        <f t="shared" si="3"/>
        <v>707.30000000000007</v>
      </c>
      <c r="K93" s="9">
        <f t="shared" si="4"/>
        <v>3691.3</v>
      </c>
      <c r="L93" s="10">
        <f t="shared" si="5"/>
        <v>0.50649012074643252</v>
      </c>
    </row>
    <row r="94" spans="1:12" x14ac:dyDescent="0.35">
      <c r="A94" s="7" t="s">
        <v>20</v>
      </c>
      <c r="B94" s="8">
        <v>0.25446057319641113</v>
      </c>
      <c r="C94" s="8">
        <v>0.27508091926574707</v>
      </c>
      <c r="D94" s="9">
        <v>927</v>
      </c>
      <c r="E94" s="9">
        <v>255</v>
      </c>
      <c r="F94" s="9">
        <v>672</v>
      </c>
      <c r="G94" s="9">
        <v>100</v>
      </c>
      <c r="H94" s="9">
        <v>355</v>
      </c>
      <c r="I94" s="10">
        <v>0.38295577130528585</v>
      </c>
      <c r="J94" s="9">
        <f t="shared" si="3"/>
        <v>110.00000000000001</v>
      </c>
      <c r="K94" s="9">
        <f t="shared" si="4"/>
        <v>365</v>
      </c>
      <c r="L94" s="10">
        <f t="shared" si="5"/>
        <v>0.39374325782092773</v>
      </c>
    </row>
    <row r="95" spans="1:12" ht="13" x14ac:dyDescent="0.35">
      <c r="A95" s="4" t="s">
        <v>5</v>
      </c>
      <c r="B95" s="18">
        <v>0.53969103097915649</v>
      </c>
      <c r="C95" s="18">
        <v>0.65025520324707031</v>
      </c>
      <c r="D95" s="19">
        <v>80716</v>
      </c>
      <c r="E95" s="19">
        <v>52486</v>
      </c>
      <c r="F95" s="19">
        <v>28230</v>
      </c>
      <c r="G95" s="19">
        <v>4218</v>
      </c>
      <c r="H95" s="19">
        <v>56704</v>
      </c>
      <c r="I95" s="20">
        <v>0.70251251300857331</v>
      </c>
      <c r="J95" s="19">
        <f t="shared" si="3"/>
        <v>4639.8</v>
      </c>
      <c r="K95" s="19">
        <f t="shared" si="4"/>
        <v>57125.8</v>
      </c>
      <c r="L95" s="20">
        <f t="shared" si="5"/>
        <v>0.70773824272758812</v>
      </c>
    </row>
    <row r="96" spans="1:12" x14ac:dyDescent="0.35">
      <c r="A96" s="7" t="s">
        <v>4</v>
      </c>
      <c r="B96" s="8">
        <v>0.32134047150611877</v>
      </c>
      <c r="C96" s="8">
        <v>0.42171779274940491</v>
      </c>
      <c r="D96" s="9">
        <v>12423</v>
      </c>
      <c r="E96" s="9">
        <v>5239</v>
      </c>
      <c r="F96" s="9">
        <v>7184</v>
      </c>
      <c r="G96" s="9">
        <v>1073</v>
      </c>
      <c r="H96" s="9">
        <v>6312</v>
      </c>
      <c r="I96" s="10">
        <v>0.50808983337358127</v>
      </c>
      <c r="J96" s="9">
        <f t="shared" si="3"/>
        <v>1180.3000000000002</v>
      </c>
      <c r="K96" s="9">
        <f t="shared" si="4"/>
        <v>6419.3</v>
      </c>
      <c r="L96" s="10">
        <f t="shared" si="5"/>
        <v>0.51672703855751434</v>
      </c>
    </row>
    <row r="97" spans="1:12" x14ac:dyDescent="0.35">
      <c r="A97" s="7" t="s">
        <v>56</v>
      </c>
      <c r="B97" s="8">
        <v>0.71545135974884033</v>
      </c>
      <c r="C97" s="8">
        <v>0.78586190938949585</v>
      </c>
      <c r="D97" s="9">
        <v>367716</v>
      </c>
      <c r="E97" s="9">
        <v>288974</v>
      </c>
      <c r="F97" s="9">
        <v>78742</v>
      </c>
      <c r="G97" s="9">
        <v>11765</v>
      </c>
      <c r="H97" s="9">
        <v>300739</v>
      </c>
      <c r="I97" s="10">
        <v>0.81785671550870775</v>
      </c>
      <c r="J97" s="9">
        <f t="shared" si="3"/>
        <v>12941.500000000002</v>
      </c>
      <c r="K97" s="9">
        <f t="shared" si="4"/>
        <v>301915.5</v>
      </c>
      <c r="L97" s="10">
        <f t="shared" si="5"/>
        <v>0.82105619554221188</v>
      </c>
    </row>
    <row r="98" spans="1:12" x14ac:dyDescent="0.35">
      <c r="A98" s="7" t="s">
        <v>44</v>
      </c>
      <c r="B98" s="8">
        <v>0.31549650430679321</v>
      </c>
      <c r="C98" s="8">
        <v>0.41627669334411621</v>
      </c>
      <c r="D98" s="9">
        <v>4915</v>
      </c>
      <c r="E98" s="9">
        <v>2046</v>
      </c>
      <c r="F98" s="9">
        <v>2869</v>
      </c>
      <c r="G98" s="9">
        <v>429</v>
      </c>
      <c r="H98" s="9">
        <v>2475</v>
      </c>
      <c r="I98" s="10">
        <v>0.50356052899287895</v>
      </c>
      <c r="J98" s="9">
        <f t="shared" si="3"/>
        <v>471.90000000000003</v>
      </c>
      <c r="K98" s="9">
        <f t="shared" si="4"/>
        <v>2517.9</v>
      </c>
      <c r="L98" s="10">
        <f t="shared" si="5"/>
        <v>0.51228891149542222</v>
      </c>
    </row>
    <row r="99" spans="1:12" x14ac:dyDescent="0.35">
      <c r="A99" s="7" t="s">
        <v>34</v>
      </c>
      <c r="B99" s="8">
        <v>0.32533112168312073</v>
      </c>
      <c r="C99" s="8">
        <v>0.32976281642913818</v>
      </c>
      <c r="D99" s="9">
        <v>2614</v>
      </c>
      <c r="E99" s="9">
        <v>862</v>
      </c>
      <c r="F99" s="9">
        <v>1752</v>
      </c>
      <c r="G99" s="9">
        <v>262</v>
      </c>
      <c r="H99" s="9">
        <v>1124</v>
      </c>
      <c r="I99" s="10">
        <v>0.42999234889058913</v>
      </c>
      <c r="J99" s="9">
        <f t="shared" si="3"/>
        <v>288.20000000000005</v>
      </c>
      <c r="K99" s="9">
        <f t="shared" si="4"/>
        <v>1150.2</v>
      </c>
      <c r="L99" s="10">
        <f t="shared" si="5"/>
        <v>0.44001530221882174</v>
      </c>
    </row>
    <row r="100" spans="1:12" x14ac:dyDescent="0.35">
      <c r="A100" s="7" t="s">
        <v>97</v>
      </c>
      <c r="B100" s="8">
        <v>0.6223723292350769</v>
      </c>
      <c r="C100" s="8">
        <v>0.75137633085250854</v>
      </c>
      <c r="D100" s="9">
        <v>16893</v>
      </c>
      <c r="E100" s="9">
        <v>12693</v>
      </c>
      <c r="F100" s="9">
        <v>4200</v>
      </c>
      <c r="G100" s="9">
        <v>628</v>
      </c>
      <c r="H100" s="9">
        <v>13321</v>
      </c>
      <c r="I100" s="10">
        <v>0.78855147102350087</v>
      </c>
      <c r="J100" s="9">
        <f t="shared" si="3"/>
        <v>690.80000000000007</v>
      </c>
      <c r="K100" s="9">
        <f t="shared" si="4"/>
        <v>13383.8</v>
      </c>
      <c r="L100" s="10">
        <f t="shared" si="5"/>
        <v>0.79226898715444261</v>
      </c>
    </row>
    <row r="101" spans="1:12" x14ac:dyDescent="0.35">
      <c r="A101" s="7" t="s">
        <v>25</v>
      </c>
      <c r="B101" s="8">
        <v>0.42447137832641602</v>
      </c>
      <c r="C101" s="8">
        <v>0.51923298835754395</v>
      </c>
      <c r="D101" s="9">
        <v>34680</v>
      </c>
      <c r="E101" s="9">
        <v>18007</v>
      </c>
      <c r="F101" s="9">
        <v>16673</v>
      </c>
      <c r="G101" s="9">
        <v>2491</v>
      </c>
      <c r="H101" s="9">
        <v>20498</v>
      </c>
      <c r="I101" s="10">
        <v>0.59106113033448671</v>
      </c>
      <c r="J101" s="9">
        <f t="shared" si="3"/>
        <v>2740.1000000000004</v>
      </c>
      <c r="K101" s="9">
        <f t="shared" si="4"/>
        <v>20747.099999999999</v>
      </c>
      <c r="L101" s="10">
        <f t="shared" si="5"/>
        <v>0.59824394463667818</v>
      </c>
    </row>
    <row r="102" spans="1:12" x14ac:dyDescent="0.35">
      <c r="A102" s="7" t="s">
        <v>75</v>
      </c>
      <c r="B102" s="8">
        <v>0.3930111825466156</v>
      </c>
      <c r="C102" s="8">
        <v>0.46118590235710144</v>
      </c>
      <c r="D102" s="9">
        <v>17236</v>
      </c>
      <c r="E102" s="9">
        <v>7949</v>
      </c>
      <c r="F102" s="9">
        <v>9287</v>
      </c>
      <c r="G102" s="9">
        <v>1388</v>
      </c>
      <c r="H102" s="9">
        <v>9337</v>
      </c>
      <c r="I102" s="10">
        <v>0.54171501508470643</v>
      </c>
      <c r="J102" s="9">
        <f t="shared" si="3"/>
        <v>1526.8000000000002</v>
      </c>
      <c r="K102" s="9">
        <f t="shared" si="4"/>
        <v>9475.7999999999993</v>
      </c>
      <c r="L102" s="10">
        <f t="shared" si="5"/>
        <v>0.54976792759340909</v>
      </c>
    </row>
    <row r="103" spans="1:12" x14ac:dyDescent="0.35">
      <c r="A103" s="7" t="s">
        <v>72</v>
      </c>
      <c r="B103" s="8">
        <v>0.38821282982826233</v>
      </c>
      <c r="C103" s="8">
        <v>0.42901742458343506</v>
      </c>
      <c r="D103" s="9">
        <v>22421</v>
      </c>
      <c r="E103" s="9">
        <v>9619</v>
      </c>
      <c r="F103" s="9">
        <v>12802</v>
      </c>
      <c r="G103" s="9">
        <v>1913</v>
      </c>
      <c r="H103" s="9">
        <v>11532</v>
      </c>
      <c r="I103" s="10">
        <v>0.51433923553811156</v>
      </c>
      <c r="J103" s="9">
        <f t="shared" si="3"/>
        <v>2104.3000000000002</v>
      </c>
      <c r="K103" s="9">
        <f t="shared" si="4"/>
        <v>11723.3</v>
      </c>
      <c r="L103" s="10">
        <f t="shared" si="5"/>
        <v>0.52287141519111546</v>
      </c>
    </row>
    <row r="104" spans="1:12" x14ac:dyDescent="0.35">
      <c r="A104" s="7" t="s">
        <v>95</v>
      </c>
      <c r="B104" s="8">
        <v>0.34325453639030457</v>
      </c>
      <c r="C104" s="8">
        <v>0.37821310758590698</v>
      </c>
      <c r="D104" s="9">
        <v>9648</v>
      </c>
      <c r="E104" s="9">
        <v>3649</v>
      </c>
      <c r="F104" s="9">
        <v>5999</v>
      </c>
      <c r="G104" s="9">
        <v>896</v>
      </c>
      <c r="H104" s="9">
        <v>4545</v>
      </c>
      <c r="I104" s="10">
        <v>0.47108208955223879</v>
      </c>
      <c r="J104" s="9">
        <f t="shared" si="3"/>
        <v>985.60000000000014</v>
      </c>
      <c r="K104" s="9">
        <f t="shared" si="4"/>
        <v>4634.6000000000004</v>
      </c>
      <c r="L104" s="10">
        <f t="shared" si="5"/>
        <v>0.48036898839137648</v>
      </c>
    </row>
    <row r="105" spans="1:12" x14ac:dyDescent="0.35">
      <c r="A105" s="7" t="s">
        <v>99</v>
      </c>
      <c r="B105" s="8">
        <v>0.40066322684288025</v>
      </c>
      <c r="C105" s="8">
        <v>0.50383394956588745</v>
      </c>
      <c r="D105" s="9">
        <v>5347</v>
      </c>
      <c r="E105" s="9">
        <v>2694</v>
      </c>
      <c r="F105" s="9">
        <v>2653</v>
      </c>
      <c r="G105" s="9">
        <v>396</v>
      </c>
      <c r="H105" s="9">
        <v>3090</v>
      </c>
      <c r="I105" s="10">
        <v>0.57789414625023383</v>
      </c>
      <c r="J105" s="9">
        <f t="shared" si="3"/>
        <v>435.6</v>
      </c>
      <c r="K105" s="9">
        <f t="shared" si="4"/>
        <v>3129.6</v>
      </c>
      <c r="L105" s="10">
        <f t="shared" si="5"/>
        <v>0.58530016831868337</v>
      </c>
    </row>
  </sheetData>
  <autoFilter ref="A5:I105" xr:uid="{F1809279-B39F-4023-A9AF-DE325B725464}">
    <sortState xmlns:xlrd2="http://schemas.microsoft.com/office/spreadsheetml/2017/richdata2" ref="A6:I105">
      <sortCondition ref="A5:A105"/>
    </sortState>
  </autoFilter>
  <mergeCells count="4">
    <mergeCell ref="B4:C4"/>
    <mergeCell ref="D4:F4"/>
    <mergeCell ref="H4:I4"/>
    <mergeCell ref="J4:L4"/>
  </mergeCells>
  <conditionalFormatting sqref="A6:G105">
    <cfRule type="expression" dxfId="5" priority="6">
      <formula>MOD(ROW(),2)=1</formula>
    </cfRule>
  </conditionalFormatting>
  <conditionalFormatting sqref="H6:H105">
    <cfRule type="expression" dxfId="4" priority="5">
      <formula>MOD(ROW(),2)=1</formula>
    </cfRule>
  </conditionalFormatting>
  <conditionalFormatting sqref="I6:I105">
    <cfRule type="expression" dxfId="3" priority="4">
      <formula>MOD(ROW(),2)=1</formula>
    </cfRule>
  </conditionalFormatting>
  <conditionalFormatting sqref="J6:J105">
    <cfRule type="expression" dxfId="2" priority="3">
      <formula>MOD(ROW(),2)=1</formula>
    </cfRule>
  </conditionalFormatting>
  <conditionalFormatting sqref="K6:K105">
    <cfRule type="expression" dxfId="1" priority="2">
      <formula>MOD(ROW(),2)=1</formula>
    </cfRule>
  </conditionalFormatting>
  <conditionalFormatting sqref="L6:L105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6FAD97F7C5D4D8CF7681F5E632AAB" ma:contentTypeVersion="10" ma:contentTypeDescription="Create a new document." ma:contentTypeScope="" ma:versionID="1b0e8a5251b2c7e10e5c795f812832e1">
  <xsd:schema xmlns:xsd="http://www.w3.org/2001/XMLSchema" xmlns:xs="http://www.w3.org/2001/XMLSchema" xmlns:p="http://schemas.microsoft.com/office/2006/metadata/properties" xmlns:ns2="ddd2cb5e-3c90-447f-82fc-c4ef396a0333" xmlns:ns3="1ab2046c-1c87-4f59-a43c-459c4c9ec1e6" targetNamespace="http://schemas.microsoft.com/office/2006/metadata/properties" ma:root="true" ma:fieldsID="ed8b315b2c2cfe1fbe2691bc20f07c55" ns2:_="" ns3:_="">
    <xsd:import namespace="ddd2cb5e-3c90-447f-82fc-c4ef396a0333"/>
    <xsd:import namespace="1ab2046c-1c87-4f59-a43c-459c4c9ec1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2cb5e-3c90-447f-82fc-c4ef396a03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2046c-1c87-4f59-a43c-459c4c9ec1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9B3C71-DEA4-4133-9463-01B7B8A5D5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86660C-3DB6-4281-94EF-9FF9709F95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3B42FE-0CE4-46C1-877F-4A30170B3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2cb5e-3c90-447f-82fc-c4ef396a0333"/>
    <ds:schemaRef ds:uri="1ab2046c-1c87-4f59-a43c-459c4c9ec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Anson-Union</vt:lpstr>
      <vt:lpstr>All Counties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Lander</dc:creator>
  <cp:lastModifiedBy>Maria Lander</cp:lastModifiedBy>
  <dcterms:created xsi:type="dcterms:W3CDTF">2020-11-17T00:08:50Z</dcterms:created>
  <dcterms:modified xsi:type="dcterms:W3CDTF">2021-10-31T19:34:30Z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0x0101009FC6FAD97F7C5D4D8CF7681F5E632AAB</vt:lpwstr>
  </property>
</Properties>
</file>